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en TKD\TKD Wedstrijden\TKD Wedstrijden - 2024\20240330 - ONWV (Nunspeet)\"/>
    </mc:Choice>
  </mc:AlternateContent>
  <workbookProtection workbookPassword="AB1C" lockStructure="1"/>
  <bookViews>
    <workbookView xWindow="120" yWindow="105" windowWidth="19095" windowHeight="8925"/>
  </bookViews>
  <sheets>
    <sheet name="Invulblad" sheetId="1" r:id="rId1"/>
    <sheet name="Rekenblad" sheetId="3" state="hidden" r:id="rId2"/>
  </sheets>
  <definedNames>
    <definedName name="_xlnm.Print_Titles" localSheetId="0">Invulblad!$38:$43</definedName>
  </definedNames>
  <calcPr calcId="162913"/>
</workbook>
</file>

<file path=xl/calcChain.xml><?xml version="1.0" encoding="utf-8"?>
<calcChain xmlns="http://schemas.openxmlformats.org/spreadsheetml/2006/main">
  <c r="G8" i="3" l="1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7" i="3"/>
  <c r="B7" i="3"/>
  <c r="B8" i="3"/>
  <c r="B9" i="3"/>
  <c r="E8" i="3" l="1"/>
  <c r="F8" i="3"/>
  <c r="E9" i="3"/>
  <c r="F9" i="3"/>
  <c r="E10" i="3"/>
  <c r="F10" i="3"/>
  <c r="E11" i="3"/>
  <c r="F11" i="3"/>
  <c r="E12" i="3"/>
  <c r="F12" i="3"/>
  <c r="E13" i="3"/>
  <c r="F13" i="3"/>
  <c r="E14" i="3"/>
  <c r="F14" i="3"/>
  <c r="E15" i="3"/>
  <c r="F15" i="3"/>
  <c r="E16" i="3"/>
  <c r="F16" i="3"/>
  <c r="E17" i="3"/>
  <c r="F17" i="3"/>
  <c r="E18" i="3"/>
  <c r="F18" i="3"/>
  <c r="E19" i="3"/>
  <c r="F19" i="3"/>
  <c r="E20" i="3"/>
  <c r="F20" i="3"/>
  <c r="E21" i="3"/>
  <c r="F21" i="3"/>
  <c r="E22" i="3"/>
  <c r="F22" i="3"/>
  <c r="E23" i="3"/>
  <c r="F23" i="3"/>
  <c r="E24" i="3"/>
  <c r="F24" i="3"/>
  <c r="E25" i="3"/>
  <c r="F25" i="3"/>
  <c r="E26" i="3"/>
  <c r="F26" i="3"/>
  <c r="E27" i="3"/>
  <c r="F27" i="3"/>
  <c r="E28" i="3"/>
  <c r="F28" i="3"/>
  <c r="E29" i="3"/>
  <c r="F29" i="3"/>
  <c r="E30" i="3"/>
  <c r="F30" i="3"/>
  <c r="E31" i="3"/>
  <c r="F31" i="3"/>
  <c r="E32" i="3"/>
  <c r="F32" i="3"/>
  <c r="E33" i="3"/>
  <c r="F33" i="3"/>
  <c r="E34" i="3"/>
  <c r="F34" i="3"/>
  <c r="E35" i="3"/>
  <c r="F35" i="3"/>
  <c r="E36" i="3"/>
  <c r="F36" i="3"/>
  <c r="E37" i="3"/>
  <c r="F37" i="3"/>
  <c r="E38" i="3"/>
  <c r="F38" i="3"/>
  <c r="E39" i="3"/>
  <c r="F39" i="3"/>
  <c r="E40" i="3"/>
  <c r="F40" i="3"/>
  <c r="E41" i="3"/>
  <c r="F41" i="3"/>
  <c r="E42" i="3"/>
  <c r="F42" i="3"/>
  <c r="E43" i="3"/>
  <c r="F43" i="3"/>
  <c r="E44" i="3"/>
  <c r="H44" i="3" s="1"/>
  <c r="I44" i="3" s="1"/>
  <c r="F44" i="3"/>
  <c r="E45" i="3"/>
  <c r="F45" i="3"/>
  <c r="E46" i="3"/>
  <c r="H46" i="3" s="1"/>
  <c r="I46" i="3" s="1"/>
  <c r="F46" i="3"/>
  <c r="E47" i="3"/>
  <c r="F47" i="3"/>
  <c r="E48" i="3"/>
  <c r="H48" i="3" s="1"/>
  <c r="I48" i="3" s="1"/>
  <c r="F48" i="3"/>
  <c r="E49" i="3"/>
  <c r="F49" i="3"/>
  <c r="E50" i="3"/>
  <c r="H50" i="3" s="1"/>
  <c r="I50" i="3" s="1"/>
  <c r="F50" i="3"/>
  <c r="E51" i="3"/>
  <c r="F51" i="3"/>
  <c r="E52" i="3"/>
  <c r="H52" i="3" s="1"/>
  <c r="I52" i="3" s="1"/>
  <c r="F52" i="3"/>
  <c r="E53" i="3"/>
  <c r="F53" i="3"/>
  <c r="E54" i="3"/>
  <c r="H54" i="3" s="1"/>
  <c r="I54" i="3" s="1"/>
  <c r="F54" i="3"/>
  <c r="E55" i="3"/>
  <c r="F55" i="3"/>
  <c r="E56" i="3"/>
  <c r="H56" i="3" s="1"/>
  <c r="I56" i="3" s="1"/>
  <c r="F56" i="3"/>
  <c r="E57" i="3"/>
  <c r="F57" i="3"/>
  <c r="E58" i="3"/>
  <c r="H58" i="3" s="1"/>
  <c r="I58" i="3" s="1"/>
  <c r="F58" i="3"/>
  <c r="E59" i="3"/>
  <c r="F59" i="3"/>
  <c r="E60" i="3"/>
  <c r="H60" i="3" s="1"/>
  <c r="I60" i="3" s="1"/>
  <c r="F60" i="3"/>
  <c r="E61" i="3"/>
  <c r="F61" i="3"/>
  <c r="H42" i="3" l="1"/>
  <c r="I42" i="3" s="1"/>
  <c r="H61" i="3"/>
  <c r="I61" i="3" s="1"/>
  <c r="H59" i="3"/>
  <c r="I59" i="3" s="1"/>
  <c r="H57" i="3"/>
  <c r="I57" i="3" s="1"/>
  <c r="H53" i="3"/>
  <c r="I53" i="3" s="1"/>
  <c r="H51" i="3"/>
  <c r="I51" i="3" s="1"/>
  <c r="H49" i="3"/>
  <c r="I49" i="3" s="1"/>
  <c r="H47" i="3"/>
  <c r="I47" i="3" s="1"/>
  <c r="H45" i="3"/>
  <c r="I45" i="3" s="1"/>
  <c r="H43" i="3"/>
  <c r="I43" i="3" s="1"/>
  <c r="H41" i="3"/>
  <c r="I41" i="3" s="1"/>
  <c r="H55" i="3"/>
  <c r="I55" i="3" s="1"/>
  <c r="H40" i="3"/>
  <c r="I40" i="3" s="1"/>
  <c r="H38" i="3"/>
  <c r="I38" i="3" s="1"/>
  <c r="H36" i="3"/>
  <c r="I36" i="3" s="1"/>
  <c r="H34" i="3"/>
  <c r="I34" i="3" s="1"/>
  <c r="H32" i="3"/>
  <c r="I32" i="3" s="1"/>
  <c r="H30" i="3"/>
  <c r="I30" i="3" s="1"/>
  <c r="H28" i="3"/>
  <c r="I28" i="3" s="1"/>
  <c r="H26" i="3"/>
  <c r="I26" i="3" s="1"/>
  <c r="H24" i="3"/>
  <c r="I24" i="3" s="1"/>
  <c r="H22" i="3"/>
  <c r="I22" i="3" s="1"/>
  <c r="H20" i="3"/>
  <c r="I20" i="3" s="1"/>
  <c r="H18" i="3"/>
  <c r="I18" i="3" s="1"/>
  <c r="H16" i="3"/>
  <c r="I16" i="3" s="1"/>
  <c r="H14" i="3"/>
  <c r="I14" i="3" s="1"/>
  <c r="H12" i="3"/>
  <c r="I12" i="3" s="1"/>
  <c r="H10" i="3"/>
  <c r="I10" i="3" s="1"/>
  <c r="H8" i="3"/>
  <c r="I8" i="3" s="1"/>
  <c r="H37" i="3"/>
  <c r="I37" i="3" s="1"/>
  <c r="H39" i="3"/>
  <c r="I39" i="3" s="1"/>
  <c r="H35" i="3"/>
  <c r="I35" i="3" s="1"/>
  <c r="H33" i="3"/>
  <c r="I33" i="3" s="1"/>
  <c r="H31" i="3"/>
  <c r="I31" i="3" s="1"/>
  <c r="H29" i="3"/>
  <c r="I29" i="3" s="1"/>
  <c r="H27" i="3"/>
  <c r="I27" i="3" s="1"/>
  <c r="H25" i="3"/>
  <c r="I25" i="3" s="1"/>
  <c r="H23" i="3"/>
  <c r="I23" i="3" s="1"/>
  <c r="H21" i="3"/>
  <c r="I21" i="3" s="1"/>
  <c r="H19" i="3"/>
  <c r="I19" i="3" s="1"/>
  <c r="H17" i="3"/>
  <c r="I17" i="3" s="1"/>
  <c r="H15" i="3"/>
  <c r="I15" i="3" s="1"/>
  <c r="H13" i="3"/>
  <c r="I13" i="3" s="1"/>
  <c r="H11" i="3"/>
  <c r="I11" i="3" s="1"/>
  <c r="H9" i="3"/>
  <c r="I9" i="3" s="1"/>
  <c r="A60" i="3"/>
  <c r="B60" i="3"/>
  <c r="C60" i="3"/>
  <c r="A61" i="3"/>
  <c r="B61" i="3"/>
  <c r="C61" i="3"/>
  <c r="A52" i="3"/>
  <c r="B52" i="3"/>
  <c r="C52" i="3"/>
  <c r="A53" i="3"/>
  <c r="B53" i="3"/>
  <c r="C53" i="3"/>
  <c r="A54" i="3"/>
  <c r="B54" i="3"/>
  <c r="C54" i="3"/>
  <c r="A55" i="3"/>
  <c r="B55" i="3"/>
  <c r="C55" i="3"/>
  <c r="A56" i="3"/>
  <c r="B56" i="3"/>
  <c r="C56" i="3"/>
  <c r="A57" i="3"/>
  <c r="B57" i="3"/>
  <c r="C57" i="3"/>
  <c r="A58" i="3"/>
  <c r="B58" i="3"/>
  <c r="C58" i="3"/>
  <c r="A59" i="3"/>
  <c r="B59" i="3"/>
  <c r="C59" i="3"/>
  <c r="C51" i="3"/>
  <c r="B51" i="3"/>
  <c r="C50" i="3"/>
  <c r="B50" i="3"/>
  <c r="C49" i="3"/>
  <c r="B49" i="3"/>
  <c r="C48" i="3"/>
  <c r="B48" i="3"/>
  <c r="C47" i="3"/>
  <c r="B47" i="3"/>
  <c r="C46" i="3"/>
  <c r="B46" i="3"/>
  <c r="A51" i="3"/>
  <c r="A50" i="3"/>
  <c r="A49" i="3"/>
  <c r="A48" i="3"/>
  <c r="A47" i="3"/>
  <c r="A46" i="3"/>
  <c r="B4" i="3"/>
  <c r="C4" i="3"/>
  <c r="D4" i="3"/>
  <c r="E4" i="3"/>
  <c r="E7" i="3"/>
  <c r="F7" i="3"/>
  <c r="F4" i="3"/>
  <c r="A17" i="3"/>
  <c r="B17" i="3"/>
  <c r="C17" i="3"/>
  <c r="A18" i="3"/>
  <c r="B18" i="3"/>
  <c r="C18" i="3"/>
  <c r="A19" i="3"/>
  <c r="B19" i="3"/>
  <c r="C19" i="3"/>
  <c r="A20" i="3"/>
  <c r="B20" i="3"/>
  <c r="C20" i="3"/>
  <c r="A21" i="3"/>
  <c r="B21" i="3"/>
  <c r="C21" i="3"/>
  <c r="A22" i="3"/>
  <c r="B22" i="3"/>
  <c r="C22" i="3"/>
  <c r="A23" i="3"/>
  <c r="B23" i="3"/>
  <c r="C23" i="3"/>
  <c r="A24" i="3"/>
  <c r="B24" i="3"/>
  <c r="C24" i="3"/>
  <c r="A25" i="3"/>
  <c r="B25" i="3"/>
  <c r="C25" i="3"/>
  <c r="A26" i="3"/>
  <c r="B26" i="3"/>
  <c r="C26" i="3"/>
  <c r="A27" i="3"/>
  <c r="B27" i="3"/>
  <c r="C27" i="3"/>
  <c r="A28" i="3"/>
  <c r="B28" i="3"/>
  <c r="C28" i="3"/>
  <c r="A29" i="3"/>
  <c r="B29" i="3"/>
  <c r="C29" i="3"/>
  <c r="A30" i="3"/>
  <c r="B30" i="3"/>
  <c r="C30" i="3"/>
  <c r="A31" i="3"/>
  <c r="B31" i="3"/>
  <c r="C31" i="3"/>
  <c r="A32" i="3"/>
  <c r="B32" i="3"/>
  <c r="C32" i="3"/>
  <c r="A33" i="3"/>
  <c r="B33" i="3"/>
  <c r="C33" i="3"/>
  <c r="A34" i="3"/>
  <c r="B34" i="3"/>
  <c r="C34" i="3"/>
  <c r="A35" i="3"/>
  <c r="B35" i="3"/>
  <c r="C35" i="3"/>
  <c r="A36" i="3"/>
  <c r="B36" i="3"/>
  <c r="C36" i="3"/>
  <c r="A37" i="3"/>
  <c r="B37" i="3"/>
  <c r="C37" i="3"/>
  <c r="A38" i="3"/>
  <c r="B38" i="3"/>
  <c r="C38" i="3"/>
  <c r="A39" i="3"/>
  <c r="B39" i="3"/>
  <c r="C39" i="3"/>
  <c r="A40" i="3"/>
  <c r="B40" i="3"/>
  <c r="C40" i="3"/>
  <c r="A41" i="3"/>
  <c r="B41" i="3"/>
  <c r="C41" i="3"/>
  <c r="A42" i="3"/>
  <c r="B42" i="3"/>
  <c r="C42" i="3"/>
  <c r="A43" i="3"/>
  <c r="B43" i="3"/>
  <c r="C43" i="3"/>
  <c r="A44" i="3"/>
  <c r="B44" i="3"/>
  <c r="C44" i="3"/>
  <c r="A45" i="3"/>
  <c r="B45" i="3"/>
  <c r="C45" i="3"/>
  <c r="A9" i="3"/>
  <c r="C9" i="3"/>
  <c r="A10" i="3"/>
  <c r="B10" i="3"/>
  <c r="C10" i="3"/>
  <c r="A11" i="3"/>
  <c r="B11" i="3"/>
  <c r="C11" i="3"/>
  <c r="A12" i="3"/>
  <c r="B12" i="3"/>
  <c r="C12" i="3"/>
  <c r="A13" i="3"/>
  <c r="B13" i="3"/>
  <c r="C13" i="3"/>
  <c r="A14" i="3"/>
  <c r="B14" i="3"/>
  <c r="C14" i="3"/>
  <c r="A15" i="3"/>
  <c r="B15" i="3"/>
  <c r="C15" i="3"/>
  <c r="A16" i="3"/>
  <c r="B16" i="3"/>
  <c r="C16" i="3"/>
  <c r="A8" i="3"/>
  <c r="C8" i="3"/>
  <c r="C7" i="3"/>
  <c r="A7" i="3"/>
  <c r="B2" i="3"/>
  <c r="C2" i="3"/>
  <c r="D2" i="3"/>
  <c r="E2" i="3"/>
  <c r="F2" i="3"/>
  <c r="H7" i="3" l="1"/>
  <c r="B15" i="1"/>
  <c r="C15" i="1" s="1"/>
  <c r="I65" i="3"/>
  <c r="B19" i="1" s="1"/>
  <c r="C19" i="1" l="1"/>
  <c r="B18" i="1"/>
  <c r="C18" i="1" s="1"/>
  <c r="I7" i="3"/>
  <c r="I63" i="3" s="1"/>
  <c r="I64" i="3" s="1"/>
  <c r="B17" i="1"/>
  <c r="B16" i="1"/>
  <c r="X18" i="1" l="1"/>
  <c r="X17" i="1"/>
  <c r="X16" i="1"/>
  <c r="T16" i="1"/>
  <c r="T14" i="1"/>
  <c r="T18" i="1"/>
  <c r="T17" i="1"/>
  <c r="C17" i="1"/>
  <c r="C16" i="1"/>
  <c r="T20" i="1"/>
  <c r="I66" i="3"/>
  <c r="E19" i="1" s="1"/>
  <c r="T19" i="1" l="1"/>
  <c r="X19" i="1"/>
  <c r="X20" i="1" s="1"/>
</calcChain>
</file>

<file path=xl/sharedStrings.xml><?xml version="1.0" encoding="utf-8"?>
<sst xmlns="http://schemas.openxmlformats.org/spreadsheetml/2006/main" count="111" uniqueCount="98">
  <si>
    <t>Contactpersoon:</t>
  </si>
  <si>
    <t>Naam coaches:</t>
  </si>
  <si>
    <t>Deelnemers:</t>
  </si>
  <si>
    <t>Roepnaam</t>
  </si>
  <si>
    <t>Geslacht</t>
  </si>
  <si>
    <t>Graduatie</t>
  </si>
  <si>
    <t>Gewicht</t>
  </si>
  <si>
    <t>(in kg.)</t>
  </si>
  <si>
    <t>Tuls</t>
  </si>
  <si>
    <t>Sparren</t>
  </si>
  <si>
    <t>(ja / nee)</t>
  </si>
  <si>
    <t>(m / v)</t>
  </si>
  <si>
    <t>Geb.datum</t>
  </si>
  <si>
    <t>Sportschool:</t>
  </si>
  <si>
    <t>Naam scheidsrechters:</t>
  </si>
  <si>
    <t>01.</t>
  </si>
  <si>
    <t>02.</t>
  </si>
  <si>
    <t>03.</t>
  </si>
  <si>
    <t>04.</t>
  </si>
  <si>
    <t>05.</t>
  </si>
  <si>
    <t>06.</t>
  </si>
  <si>
    <t>07.</t>
  </si>
  <si>
    <t>08.</t>
  </si>
  <si>
    <t>09.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</si>
  <si>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</si>
  <si>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</si>
  <si>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</si>
  <si>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</si>
  <si>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</si>
  <si>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</si>
  <si>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</si>
  <si>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</si>
  <si>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</si>
  <si>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</si>
  <si>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</si>
  <si>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</si>
  <si>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</si>
  <si>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</si>
  <si>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</si>
  <si>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</si>
  <si>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</si>
  <si>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</si>
  <si>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</si>
  <si>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</si>
  <si>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</si>
  <si>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</si>
  <si>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</si>
  <si>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</si>
  <si>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</si>
  <si>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</si>
  <si>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</si>
  <si>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</si>
  <si>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</si>
  <si>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</si>
  <si>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</si>
  <si>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(dd-mm-jj)</t>
  </si>
  <si>
    <t>41.</t>
  </si>
  <si>
    <t>42.</t>
  </si>
  <si>
    <t>43.</t>
  </si>
  <si>
    <t>44.</t>
  </si>
  <si>
    <t>45.</t>
  </si>
  <si>
    <t>U heeft opgegeven:</t>
  </si>
  <si>
    <t>Coaches</t>
  </si>
  <si>
    <t>Scheidsrechters</t>
  </si>
  <si>
    <t>Deelnemers</t>
  </si>
  <si>
    <t>Sparring</t>
  </si>
  <si>
    <t>Aantal deelnemers:</t>
  </si>
  <si>
    <t>Te leveren scheidsrechters:</t>
  </si>
  <si>
    <t>Aantal scheidsr. aangemeld:</t>
  </si>
  <si>
    <t>Aantal scheidsr. te weinig: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</si>
  <si>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</si>
  <si>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</si>
  <si>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</si>
  <si>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</si>
  <si>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</si>
  <si>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</si>
  <si>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</si>
  <si>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</si>
  <si>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</si>
  <si>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</si>
  <si>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Hoek</t>
  </si>
  <si>
    <t>Mat</t>
  </si>
  <si>
    <t>Graad</t>
  </si>
  <si>
    <t>Leeftijd</t>
  </si>
  <si>
    <t>(ja/nee)</t>
  </si>
  <si>
    <t xml:space="preserve">  Telefoonnummer:</t>
  </si>
  <si>
    <t xml:space="preserve">  E-mail adres:</t>
  </si>
  <si>
    <t>Lengte</t>
  </si>
  <si>
    <t>(in cm.)</t>
  </si>
  <si>
    <t>Tul</t>
  </si>
  <si>
    <t>Licentie</t>
  </si>
  <si>
    <t>Bond</t>
  </si>
  <si>
    <t>M/V</t>
  </si>
  <si>
    <t>Hoogtesprong</t>
  </si>
  <si>
    <t>Achternaam, tussenvoegsel</t>
  </si>
  <si>
    <t>Hoogte</t>
  </si>
  <si>
    <t>(G10 - D06)</t>
  </si>
  <si>
    <t>Het inschrijfformulier dient uiterlijk op donderdag 14 maart 2024 te zijn gemaild naar info@tkdweb.nl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</si>
</sst>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dd/mm/yy;@"/>
    <numFmt numFmtId="165" formatCode="#,##0.00_ ;[Red]\-#,##0.00\ "/>
    <numFmt numFmtId="166" formatCode="#,##0.0"/>
    <numFmt numFmtId="167" formatCode="#,##0_ ;[Red]\-#,##0\ "/>
  </numFmts>
  <fonts count="6" x14ac:knownFonts="1">
    <font>
      <sz val="11"/>
      <color theme="1"/>
      <name val="Calibri"/>
      <family val="2"/>
      <scheme val="minor"/>
    </font>
    <font>
      <sz val="10"/>
      <color indexed="8"/>
      <name val="Tahoma"/>
      <family val="2"/>
    </font>
    <font>
      <b/>
      <sz val="10"/>
      <color indexed="8"/>
      <name val="Tahoma"/>
      <family val="2"/>
    </font>
    <font>
      <b/>
      <sz val="14"/>
      <name val="Tahoma"/>
      <family val="2"/>
    </font>
    <font>
      <sz val="8"/>
      <name val="Calibri"/>
      <family val="2"/>
    </font>
    <font>
      <b/>
      <sz val="8"/>
      <color indexed="8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rgb="FFCCCC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 applyAlignment="1">
      <alignment vertical="center" readingOrder="1"/>
    </xf>
    <xf numFmtId="0" fontId="1" fillId="0" borderId="1" xfId="0" applyFont="1" applyBorder="1" applyAlignment="1">
      <alignment vertical="center" readingOrder="1"/>
    </xf>
    <xf numFmtId="0" fontId="1" fillId="0" borderId="2" xfId="0" applyFont="1" applyBorder="1" applyAlignment="1">
      <alignment vertical="center" readingOrder="1"/>
    </xf>
    <xf numFmtId="0" fontId="1" fillId="0" borderId="3" xfId="0" applyFont="1" applyBorder="1" applyAlignment="1">
      <alignment vertical="center" readingOrder="1"/>
    </xf>
    <xf numFmtId="0" fontId="1" fillId="0" borderId="4" xfId="0" applyFont="1" applyBorder="1" applyAlignment="1">
      <alignment vertical="center" readingOrder="1"/>
    </xf>
    <xf numFmtId="0" fontId="1" fillId="0" borderId="0" xfId="0" applyFont="1" applyBorder="1" applyAlignment="1">
      <alignment vertical="center" readingOrder="1"/>
    </xf>
    <xf numFmtId="0" fontId="1" fillId="0" borderId="5" xfId="0" applyFont="1" applyFill="1" applyBorder="1" applyAlignment="1">
      <alignment vertical="center" readingOrder="1"/>
    </xf>
    <xf numFmtId="0" fontId="1" fillId="0" borderId="5" xfId="0" applyFont="1" applyBorder="1" applyAlignment="1">
      <alignment vertical="center" readingOrder="1"/>
    </xf>
    <xf numFmtId="0" fontId="1" fillId="0" borderId="6" xfId="0" applyFont="1" applyBorder="1" applyAlignment="1">
      <alignment vertical="center" readingOrder="1"/>
    </xf>
    <xf numFmtId="0" fontId="1" fillId="0" borderId="7" xfId="0" applyFont="1" applyBorder="1" applyAlignment="1">
      <alignment vertical="center" readingOrder="1"/>
    </xf>
    <xf numFmtId="0" fontId="1" fillId="0" borderId="8" xfId="0" applyFont="1" applyBorder="1" applyAlignment="1">
      <alignment vertical="center" readingOrder="1"/>
    </xf>
    <xf numFmtId="0" fontId="2" fillId="0" borderId="0" xfId="0" applyFont="1" applyBorder="1" applyAlignment="1">
      <alignment horizontal="center" vertical="center" readingOrder="1"/>
    </xf>
    <xf numFmtId="0" fontId="2" fillId="0" borderId="0" xfId="0" applyFont="1" applyBorder="1" applyAlignment="1">
      <alignment vertical="center" readingOrder="1"/>
    </xf>
    <xf numFmtId="0" fontId="1" fillId="0" borderId="9" xfId="0" applyFont="1" applyBorder="1" applyAlignment="1">
      <alignment vertical="center" readingOrder="1"/>
    </xf>
    <xf numFmtId="0" fontId="1" fillId="0" borderId="10" xfId="0" applyFont="1" applyBorder="1" applyAlignment="1">
      <alignment vertical="center" readingOrder="1"/>
    </xf>
    <xf numFmtId="0" fontId="1" fillId="0" borderId="0" xfId="0" applyFont="1"/>
    <xf numFmtId="0" fontId="1" fillId="0" borderId="9" xfId="0" applyFont="1" applyBorder="1"/>
    <xf numFmtId="0" fontId="1" fillId="0" borderId="9" xfId="0" applyFont="1" applyBorder="1" applyAlignment="1"/>
    <xf numFmtId="0" fontId="1" fillId="2" borderId="1" xfId="0" applyFont="1" applyFill="1" applyBorder="1" applyAlignment="1">
      <alignment vertical="center" readingOrder="1"/>
    </xf>
    <xf numFmtId="0" fontId="1" fillId="2" borderId="2" xfId="0" applyFont="1" applyFill="1" applyBorder="1" applyAlignment="1">
      <alignment vertical="center" readingOrder="1"/>
    </xf>
    <xf numFmtId="0" fontId="1" fillId="2" borderId="3" xfId="0" applyFont="1" applyFill="1" applyBorder="1" applyAlignment="1">
      <alignment vertical="center" readingOrder="1"/>
    </xf>
    <xf numFmtId="0" fontId="1" fillId="2" borderId="4" xfId="0" applyFont="1" applyFill="1" applyBorder="1" applyAlignment="1">
      <alignment vertical="center" readingOrder="1"/>
    </xf>
    <xf numFmtId="0" fontId="1" fillId="2" borderId="0" xfId="0" applyFont="1" applyFill="1" applyBorder="1" applyAlignment="1">
      <alignment vertical="center" readingOrder="1"/>
    </xf>
    <xf numFmtId="0" fontId="1" fillId="2" borderId="5" xfId="0" applyFont="1" applyFill="1" applyBorder="1" applyAlignment="1">
      <alignment vertical="center" readingOrder="1"/>
    </xf>
    <xf numFmtId="0" fontId="1" fillId="2" borderId="0" xfId="0" applyFont="1" applyFill="1" applyAlignment="1">
      <alignment vertical="center" readingOrder="1"/>
    </xf>
    <xf numFmtId="0" fontId="1" fillId="2" borderId="6" xfId="0" applyFont="1" applyFill="1" applyBorder="1" applyAlignment="1">
      <alignment vertical="center" readingOrder="1"/>
    </xf>
    <xf numFmtId="0" fontId="1" fillId="2" borderId="7" xfId="0" applyFont="1" applyFill="1" applyBorder="1" applyAlignment="1">
      <alignment vertical="center" readingOrder="1"/>
    </xf>
    <xf numFmtId="0" fontId="1" fillId="2" borderId="8" xfId="0" applyFont="1" applyFill="1" applyBorder="1" applyAlignment="1">
      <alignment vertical="center" readingOrder="1"/>
    </xf>
    <xf numFmtId="0" fontId="2" fillId="0" borderId="0" xfId="0" applyFont="1" applyBorder="1" applyAlignment="1">
      <alignment horizontal="center" vertical="center" readingOrder="1"/>
    </xf>
    <xf numFmtId="0" fontId="2" fillId="0" borderId="0" xfId="0" applyFont="1" applyBorder="1" applyAlignment="1">
      <alignment vertical="center" readingOrder="1"/>
    </xf>
    <xf numFmtId="0" fontId="5" fillId="0" borderId="0" xfId="0" applyFont="1" applyBorder="1" applyAlignment="1">
      <alignment horizontal="center" vertical="center" readingOrder="1"/>
    </xf>
    <xf numFmtId="0" fontId="1" fillId="2" borderId="0" xfId="0" applyFont="1" applyFill="1" applyBorder="1" applyAlignment="1">
      <alignment vertical="center" readingOrder="1"/>
    </xf>
    <xf numFmtId="165" fontId="1" fillId="2" borderId="0" xfId="0" applyNumberFormat="1" applyFont="1" applyFill="1" applyBorder="1" applyAlignment="1">
      <alignment vertical="center" readingOrder="1"/>
    </xf>
    <xf numFmtId="0" fontId="2" fillId="0" borderId="0" xfId="0" applyFont="1" applyBorder="1" applyAlignment="1">
      <alignment vertical="center" readingOrder="1"/>
    </xf>
    <xf numFmtId="0" fontId="2" fillId="0" borderId="0" xfId="0" applyFont="1" applyBorder="1" applyAlignment="1">
      <alignment horizontal="center" vertical="center" readingOrder="1"/>
    </xf>
    <xf numFmtId="0" fontId="2" fillId="0" borderId="0" xfId="0" applyFont="1" applyBorder="1" applyAlignment="1">
      <alignment vertical="center" readingOrder="1"/>
    </xf>
    <xf numFmtId="0" fontId="1" fillId="2" borderId="0" xfId="0" applyFont="1" applyFill="1" applyBorder="1" applyAlignment="1">
      <alignment vertical="center" readingOrder="1"/>
    </xf>
    <xf numFmtId="0" fontId="1" fillId="2" borderId="7" xfId="0" applyFont="1" applyFill="1" applyBorder="1" applyAlignment="1">
      <alignment vertical="center" readingOrder="1"/>
    </xf>
    <xf numFmtId="165" fontId="1" fillId="2" borderId="7" xfId="0" applyNumberFormat="1" applyFont="1" applyFill="1" applyBorder="1" applyAlignment="1">
      <alignment vertical="center" readingOrder="1"/>
    </xf>
    <xf numFmtId="0" fontId="1" fillId="2" borderId="0" xfId="0" applyFont="1" applyFill="1" applyBorder="1" applyAlignment="1" applyProtection="1">
      <alignment horizontal="center" vertical="center" readingOrder="1"/>
      <protection locked="0"/>
    </xf>
    <xf numFmtId="0" fontId="1" fillId="3" borderId="0" xfId="0" applyFont="1" applyFill="1" applyBorder="1" applyAlignment="1" applyProtection="1">
      <alignment horizontal="center" vertical="center" readingOrder="1"/>
      <protection locked="0"/>
    </xf>
    <xf numFmtId="0" fontId="2" fillId="0" borderId="4" xfId="0" applyFont="1" applyBorder="1" applyAlignment="1">
      <alignment vertical="center" readingOrder="1"/>
    </xf>
    <xf numFmtId="0" fontId="1" fillId="2" borderId="0" xfId="0" applyFont="1" applyFill="1" applyBorder="1" applyAlignment="1">
      <alignment vertical="center" readingOrder="1"/>
    </xf>
    <xf numFmtId="0" fontId="1" fillId="2" borderId="7" xfId="0" applyFont="1" applyFill="1" applyBorder="1" applyAlignment="1">
      <alignment vertical="center" readingOrder="1"/>
    </xf>
    <xf numFmtId="167" fontId="1" fillId="0" borderId="12" xfId="0" applyNumberFormat="1" applyFont="1" applyBorder="1" applyAlignment="1" applyProtection="1">
      <alignment horizontal="center" vertical="center" readingOrder="1"/>
      <protection locked="0"/>
    </xf>
    <xf numFmtId="0" fontId="1" fillId="3" borderId="0" xfId="0" applyFont="1" applyFill="1" applyBorder="1" applyAlignment="1">
      <alignment vertical="center" readingOrder="1"/>
    </xf>
    <xf numFmtId="0" fontId="1" fillId="3" borderId="0" xfId="0" applyFont="1" applyFill="1" applyAlignment="1">
      <alignment vertical="center" readingOrder="1"/>
    </xf>
    <xf numFmtId="0" fontId="1" fillId="3" borderId="7" xfId="0" applyFont="1" applyFill="1" applyBorder="1" applyAlignment="1">
      <alignment vertical="center" readingOrder="1"/>
    </xf>
    <xf numFmtId="0" fontId="2" fillId="0" borderId="0" xfId="0" applyFont="1" applyBorder="1" applyAlignment="1">
      <alignment horizontal="center" vertical="center" readingOrder="1"/>
    </xf>
    <xf numFmtId="0" fontId="2" fillId="0" borderId="0" xfId="0" applyFont="1" applyBorder="1" applyAlignment="1">
      <alignment vertical="center" readingOrder="1"/>
    </xf>
    <xf numFmtId="165" fontId="1" fillId="2" borderId="0" xfId="0" applyNumberFormat="1" applyFont="1" applyFill="1" applyBorder="1" applyAlignment="1">
      <alignment vertical="center" readingOrder="1"/>
    </xf>
    <xf numFmtId="0" fontId="1" fillId="0" borderId="0" xfId="0" applyFont="1" applyBorder="1"/>
    <xf numFmtId="0" fontId="3" fillId="0" borderId="0" xfId="0" applyFont="1" applyAlignment="1">
      <alignment horizontal="center" vertical="center" readingOrder="1"/>
    </xf>
    <xf numFmtId="0" fontId="2" fillId="0" borderId="0" xfId="0" applyFont="1" applyBorder="1" applyAlignment="1">
      <alignment horizontal="center" vertical="center" readingOrder="1"/>
    </xf>
    <xf numFmtId="0" fontId="1" fillId="3" borderId="0" xfId="0" applyFont="1" applyFill="1" applyBorder="1" applyAlignment="1" applyProtection="1">
      <alignment horizontal="left" vertical="center" readingOrder="1"/>
      <protection locked="0"/>
    </xf>
    <xf numFmtId="0" fontId="1" fillId="0" borderId="11" xfId="0" applyFont="1" applyBorder="1" applyAlignment="1" applyProtection="1">
      <alignment horizontal="left" vertical="center" readingOrder="1"/>
      <protection locked="0"/>
    </xf>
    <xf numFmtId="0" fontId="1" fillId="0" borderId="13" xfId="0" applyFont="1" applyBorder="1" applyAlignment="1" applyProtection="1">
      <alignment horizontal="left" vertical="center" readingOrder="1"/>
      <protection locked="0"/>
    </xf>
    <xf numFmtId="0" fontId="2" fillId="0" borderId="0" xfId="0" applyFont="1" applyBorder="1" applyAlignment="1">
      <alignment horizontal="left" vertical="center" readingOrder="1"/>
    </xf>
    <xf numFmtId="165" fontId="1" fillId="2" borderId="0" xfId="0" applyNumberFormat="1" applyFont="1" applyFill="1" applyBorder="1" applyAlignment="1">
      <alignment vertical="center" readingOrder="1"/>
    </xf>
    <xf numFmtId="0" fontId="2" fillId="0" borderId="0" xfId="0" applyFont="1" applyBorder="1" applyAlignment="1">
      <alignment horizontal="center" vertical="center" readingOrder="1"/>
    </xf>
    <xf numFmtId="0" fontId="1" fillId="0" borderId="11" xfId="0" applyFont="1" applyBorder="1" applyAlignment="1" applyProtection="1">
      <alignment horizontal="center" vertical="center" readingOrder="1"/>
      <protection locked="0"/>
    </xf>
    <xf numFmtId="0" fontId="1" fillId="0" borderId="12" xfId="0" applyFont="1" applyBorder="1" applyAlignment="1" applyProtection="1">
      <alignment horizontal="center" vertical="center" readingOrder="1"/>
      <protection locked="0"/>
    </xf>
    <xf numFmtId="0" fontId="1" fillId="0" borderId="13" xfId="0" applyFont="1" applyBorder="1" applyAlignment="1" applyProtection="1">
      <alignment horizontal="center" vertical="center" readingOrder="1"/>
      <protection locked="0"/>
    </xf>
    <xf numFmtId="0" fontId="1" fillId="0" borderId="9" xfId="0" applyFont="1" applyBorder="1" applyAlignment="1" applyProtection="1">
      <alignment horizontal="left" vertical="center" readingOrder="1"/>
      <protection locked="0"/>
    </xf>
    <xf numFmtId="0" fontId="1" fillId="0" borderId="9" xfId="0" applyFont="1" applyBorder="1" applyAlignment="1" applyProtection="1">
      <alignment vertical="center" readingOrder="1"/>
      <protection locked="0"/>
    </xf>
    <xf numFmtId="0" fontId="1" fillId="0" borderId="9" xfId="0" applyFont="1" applyBorder="1" applyAlignment="1" applyProtection="1">
      <alignment horizontal="center" vertical="center" readingOrder="1"/>
      <protection locked="0"/>
    </xf>
    <xf numFmtId="164" fontId="1" fillId="0" borderId="11" xfId="0" applyNumberFormat="1" applyFont="1" applyBorder="1" applyAlignment="1" applyProtection="1">
      <alignment horizontal="center" vertical="center" readingOrder="1"/>
      <protection locked="0"/>
    </xf>
    <xf numFmtId="164" fontId="1" fillId="0" borderId="12" xfId="0" applyNumberFormat="1" applyFont="1" applyBorder="1" applyAlignment="1" applyProtection="1">
      <alignment horizontal="center" vertical="center" readingOrder="1"/>
      <protection locked="0"/>
    </xf>
    <xf numFmtId="164" fontId="1" fillId="0" borderId="13" xfId="0" applyNumberFormat="1" applyFont="1" applyBorder="1" applyAlignment="1" applyProtection="1">
      <alignment horizontal="center" vertical="center" readingOrder="1"/>
      <protection locked="0"/>
    </xf>
    <xf numFmtId="166" fontId="1" fillId="0" borderId="11" xfId="0" applyNumberFormat="1" applyFont="1" applyBorder="1" applyAlignment="1" applyProtection="1">
      <alignment horizontal="center" vertical="center" readingOrder="1"/>
      <protection locked="0"/>
    </xf>
    <xf numFmtId="166" fontId="1" fillId="0" borderId="13" xfId="0" applyNumberFormat="1" applyFont="1" applyBorder="1" applyAlignment="1" applyProtection="1">
      <alignment horizontal="center" vertical="center" readingOrder="1"/>
      <protection locked="0"/>
    </xf>
    <xf numFmtId="0" fontId="1" fillId="2" borderId="0" xfId="0" applyFont="1" applyFill="1" applyBorder="1" applyAlignment="1" applyProtection="1">
      <alignment horizontal="left" vertical="center" readingOrder="1"/>
      <protection locked="0"/>
    </xf>
    <xf numFmtId="0" fontId="2" fillId="0" borderId="0" xfId="0" applyFont="1" applyBorder="1" applyAlignment="1">
      <alignment vertical="center" readingOrder="1"/>
    </xf>
    <xf numFmtId="0" fontId="1" fillId="3" borderId="0" xfId="0" applyFont="1" applyFill="1" applyBorder="1" applyAlignment="1" applyProtection="1">
      <alignment horizontal="left" vertical="center" readingOrder="1"/>
      <protection locked="0"/>
    </xf>
    <xf numFmtId="165" fontId="1" fillId="2" borderId="7" xfId="0" applyNumberFormat="1" applyFont="1" applyFill="1" applyBorder="1" applyAlignment="1">
      <alignment vertical="center" readingOrder="1"/>
    </xf>
    <xf numFmtId="0" fontId="1" fillId="2" borderId="5" xfId="0" applyFont="1" applyFill="1" applyBorder="1" applyAlignment="1" applyProtection="1">
      <alignment horizontal="left" vertical="center" readingOrder="1"/>
      <protection locked="0"/>
    </xf>
    <xf numFmtId="0" fontId="3" fillId="0" borderId="0" xfId="0" applyFont="1" applyAlignment="1">
      <alignment horizontal="center" vertical="center" readingOrder="1"/>
    </xf>
    <xf numFmtId="0" fontId="1" fillId="0" borderId="9" xfId="0" applyFont="1" applyBorder="1" applyAlignment="1"/>
  </cellXfs>
  <cellStyles count="1">
    <cellStyle name="Standaard" xfId="0" builtinId="0"/>
  </cellStyles>
  <dxfs count="0"/>
  <tableStyles count="0" defaultTableStyle="TableStyleMedium9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76200</xdr:rowOff>
    </xdr:from>
    <xdr:to>
      <xdr:col>30</xdr:col>
      <xdr:colOff>0</xdr:colOff>
      <xdr:row>3</xdr:row>
      <xdr:rowOff>95250</xdr:rowOff>
    </xdr:to>
    <xdr:sp macro="" textlink="">
      <xdr:nvSpPr>
        <xdr:cNvPr id="1025" name="WordArt 2"/>
        <xdr:cNvSpPr>
          <a:spLocks noChangeArrowheads="1" noChangeShapeType="1" noTextEdit="1"/>
        </xdr:cNvSpPr>
      </xdr:nvSpPr>
      <xdr:spPr bwMode="auto">
        <a:xfrm>
          <a:off x="104775" y="76200"/>
          <a:ext cx="11610975" cy="504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nl-NL" sz="3600" u="none" strike="noStrike" kern="10" cap="small" spc="0" baseline="0">
              <a:ln w="9525">
                <a:noFill/>
                <a:round/>
                <a:headEnd/>
                <a:tailEnd/>
              </a:ln>
              <a:gradFill rotWithShape="1">
                <a:gsLst>
                  <a:gs pos="0">
                    <a:srgbClr val="FF0000"/>
                  </a:gs>
                  <a:gs pos="100000">
                    <a:srgbClr val="548DD4"/>
                  </a:gs>
                </a:gsLst>
                <a:lin ang="5400000" scaled="1"/>
              </a:gradFill>
              <a:latin typeface="Arial Black"/>
            </a:rPr>
            <a:t>Open Noord West Veluwe Taekwon-do Toernooi - 30 maart 2024</a:t>
          </a:r>
        </a:p>
      </xdr:txBody>
    </xdr:sp>
    <xdr:clientData/>
  </xdr:twoCellAnchor>
  <xdr:twoCellAnchor>
    <xdr:from>
      <xdr:col>13</xdr:col>
      <xdr:colOff>266700</xdr:colOff>
      <xdr:row>6</xdr:row>
      <xdr:rowOff>28575</xdr:rowOff>
    </xdr:from>
    <xdr:to>
      <xdr:col>13</xdr:col>
      <xdr:colOff>361950</xdr:colOff>
      <xdr:row>10</xdr:row>
      <xdr:rowOff>19050</xdr:rowOff>
    </xdr:to>
    <xdr:sp macro="" textlink="">
      <xdr:nvSpPr>
        <xdr:cNvPr id="2" name="Rechthoek 1"/>
        <xdr:cNvSpPr/>
      </xdr:nvSpPr>
      <xdr:spPr>
        <a:xfrm>
          <a:off x="5619750" y="990600"/>
          <a:ext cx="95250" cy="390525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NL" sz="1100"/>
        </a:p>
      </xdr:txBody>
    </xdr:sp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/>
  <dimension ref="A5:AG99"/>
  <sheetViews>
    <sheetView showGridLines="0" tabSelected="1" workbookViewId="0">
      <selection activeCell="D8" sqref="D8:N8"/>
    </sheetView>
  </sheetViews>
  <sheetFormatPr defaultRowHeight="12.75" x14ac:dyDescent="0.25"/>
  <cols>
    <col min="1" max="1" width="1.7109375" style="1" customWidth="1"/>
    <col min="2" max="2" width="3.7109375" style="1" customWidth="1"/>
    <col min="3" max="3" width="12.7109375" style="1" customWidth="1"/>
    <col min="4" max="4" width="4.7109375" style="1" customWidth="1"/>
    <col min="5" max="5" width="9.7109375" style="1" customWidth="1"/>
    <col min="6" max="6" width="18.7109375" style="1" customWidth="1"/>
    <col min="7" max="7" width="10.7109375" style="1" customWidth="1"/>
    <col min="8" max="11" width="1.7109375" style="1" customWidth="1"/>
    <col min="12" max="12" width="3.7109375" style="1" customWidth="1"/>
    <col min="13" max="13" width="7.7109375" style="1" customWidth="1"/>
    <col min="14" max="14" width="5.7109375" style="1" customWidth="1"/>
    <col min="15" max="15" width="7.7109375" style="1" customWidth="1"/>
    <col min="16" max="16" width="12.7109375" style="1" customWidth="1"/>
    <col min="17" max="17" width="11.7109375" style="1" customWidth="1"/>
    <col min="18" max="19" width="1.7109375" style="1" customWidth="1"/>
    <col min="20" max="20" width="5.7109375" style="1" customWidth="1"/>
    <col min="21" max="21" width="1.7109375" style="1" customWidth="1"/>
    <col min="22" max="22" width="5.7109375" style="1" customWidth="1"/>
    <col min="23" max="23" width="1.7109375" style="1" customWidth="1"/>
    <col min="24" max="24" width="5.7109375" style="1" customWidth="1"/>
    <col min="25" max="25" width="1.7109375" style="1" customWidth="1"/>
    <col min="26" max="26" width="5.7109375" style="1" customWidth="1"/>
    <col min="27" max="27" width="1.7109375" style="1" customWidth="1"/>
    <col min="28" max="28" width="5.7109375" style="1" customWidth="1"/>
    <col min="29" max="29" width="1.7109375" style="1" customWidth="1"/>
    <col min="30" max="30" width="5.7109375" style="1" customWidth="1"/>
    <col min="31" max="31" width="1.7109375" style="1" customWidth="1"/>
    <col min="32" max="32" width="5.7109375" style="1" customWidth="1"/>
    <col min="33" max="33" width="1.7109375" style="1" customWidth="1"/>
    <col min="34" max="16384" width="9.140625" style="1"/>
  </cols>
  <sheetData>
    <row r="5" spans="1:33" ht="18" x14ac:dyDescent="0.25">
      <c r="B5" s="77" t="s">
        <v>97</v>
      </c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53"/>
      <c r="AF5" s="53"/>
    </row>
    <row r="6" spans="1:33" ht="6.75" customHeight="1" x14ac:dyDescent="0.25"/>
    <row r="7" spans="1:33" ht="3" customHeight="1" x14ac:dyDescent="0.25">
      <c r="A7" s="2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2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4"/>
    </row>
    <row r="8" spans="1:33" x14ac:dyDescent="0.25">
      <c r="A8" s="5"/>
      <c r="B8" s="58" t="s">
        <v>13</v>
      </c>
      <c r="C8" s="58"/>
      <c r="D8" s="72"/>
      <c r="E8" s="72"/>
      <c r="F8" s="72"/>
      <c r="G8" s="72"/>
      <c r="H8" s="72"/>
      <c r="I8" s="72"/>
      <c r="J8" s="72"/>
      <c r="K8" s="72"/>
      <c r="L8" s="72"/>
      <c r="M8" s="72"/>
      <c r="N8" s="76"/>
      <c r="O8" s="42" t="s">
        <v>85</v>
      </c>
      <c r="P8" s="36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55"/>
      <c r="AF8" s="55"/>
      <c r="AG8" s="7"/>
    </row>
    <row r="9" spans="1:33" ht="3" customHeight="1" x14ac:dyDescent="0.25">
      <c r="A9" s="5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5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8"/>
    </row>
    <row r="10" spans="1:33" x14ac:dyDescent="0.25">
      <c r="A10" s="5"/>
      <c r="B10" s="58" t="s">
        <v>0</v>
      </c>
      <c r="C10" s="58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6"/>
      <c r="O10" s="42" t="s">
        <v>86</v>
      </c>
      <c r="P10" s="36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55"/>
      <c r="AF10" s="55"/>
      <c r="AG10" s="7"/>
    </row>
    <row r="11" spans="1:33" ht="3" customHeight="1" x14ac:dyDescent="0.25">
      <c r="A11" s="9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9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1"/>
    </row>
    <row r="12" spans="1:33" ht="6.75" customHeight="1" x14ac:dyDescent="0.25"/>
    <row r="13" spans="1:33" ht="3" customHeight="1" x14ac:dyDescent="0.25">
      <c r="A13" s="19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1"/>
    </row>
    <row r="14" spans="1:33" x14ac:dyDescent="0.25">
      <c r="A14" s="22"/>
      <c r="B14" s="23" t="s">
        <v>61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37"/>
      <c r="Q14" s="23"/>
      <c r="R14" s="23"/>
      <c r="S14" s="43"/>
      <c r="T14" s="32" t="str">
        <f>IF(SUM(B15:B18)=0,"","Te voldoen voor aanvang:")</f>
        <v/>
      </c>
      <c r="U14" s="32"/>
      <c r="V14" s="32"/>
      <c r="W14" s="43"/>
      <c r="X14" s="43"/>
      <c r="Y14" s="43"/>
      <c r="Z14" s="43"/>
      <c r="AA14" s="47"/>
      <c r="AB14" s="47"/>
      <c r="AC14" s="47"/>
      <c r="AD14" s="47"/>
      <c r="AE14" s="47"/>
      <c r="AF14" s="47"/>
      <c r="AG14" s="24"/>
    </row>
    <row r="15" spans="1:33" x14ac:dyDescent="0.25">
      <c r="A15" s="22"/>
      <c r="B15" s="23">
        <f>SUM(Rekenblad!B2:F2)</f>
        <v>0</v>
      </c>
      <c r="C15" s="43" t="str">
        <f>IF(B15=0,"Coaches.",IF(B15=1,"Coach.",IF(B15&gt;=1,"Coaches. Let op dat u niet meer coaches aanmeldt dan is toegestaan (zie uitnodiging)")))</f>
        <v>Coaches.</v>
      </c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37"/>
      <c r="Q15" s="23"/>
      <c r="R15" s="23"/>
      <c r="S15" s="43"/>
      <c r="T15" s="33"/>
      <c r="U15" s="33"/>
      <c r="V15" s="47"/>
      <c r="W15" s="43"/>
      <c r="X15" s="59"/>
      <c r="Y15" s="59"/>
      <c r="Z15" s="59"/>
      <c r="AA15" s="47"/>
      <c r="AB15" s="47"/>
      <c r="AC15" s="47"/>
      <c r="AD15" s="47"/>
      <c r="AE15" s="47"/>
      <c r="AF15" s="47"/>
      <c r="AG15" s="24"/>
    </row>
    <row r="16" spans="1:33" x14ac:dyDescent="0.25">
      <c r="A16" s="22"/>
      <c r="B16" s="23">
        <f>SUMIF(Rekenblad!H7:H51,1,Rekenblad!H7:H51)</f>
        <v>0</v>
      </c>
      <c r="C16" s="23" t="str">
        <f>IF(B16=0,"Deelnemers die deel zullen nemen aan 1 onderdeel.",IF(B16=1,"Deelnemer die deel zal nemen aan 1 onderdeel.",IF(B16&gt;=1,"Deelnemers die deel zullen nemen aan 1 onderdeel.")))</f>
        <v>Deelnemers die deel zullen nemen aan 1 onderdeel.</v>
      </c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37"/>
      <c r="Q16" s="46"/>
      <c r="R16" s="23"/>
      <c r="S16" s="43"/>
      <c r="T16" s="33" t="str">
        <f>IF(SUM(B15:B18)=0,"",IF(B16&gt;=0,CONCATENATE(B16," x € 20,00")))</f>
        <v/>
      </c>
      <c r="U16" s="33"/>
      <c r="V16" s="47"/>
      <c r="W16" s="43"/>
      <c r="X16" s="59" t="str">
        <f>IF(SUM(B15:B18)=0,"",IF(B16&gt;=0,B16*20))</f>
        <v/>
      </c>
      <c r="Y16" s="59"/>
      <c r="Z16" s="59"/>
      <c r="AA16" s="47"/>
      <c r="AB16" s="47"/>
      <c r="AC16" s="47"/>
      <c r="AD16" s="47"/>
      <c r="AE16" s="47"/>
      <c r="AF16" s="47"/>
      <c r="AG16" s="24"/>
    </row>
    <row r="17" spans="1:33" x14ac:dyDescent="0.25">
      <c r="A17" s="22"/>
      <c r="B17" s="23">
        <f>COUNTIF(Rekenblad!H7:H51,2)</f>
        <v>0</v>
      </c>
      <c r="C17" s="23" t="str">
        <f>IF(B17=0,"Deelnemers die deel zullen nemen aan 2 onderdelen.",IF(B17=1,"Deelnemer die deel zal nemen aan 2 onderdelen.",IF(B17&gt;=1,"Deelnemers die deel zullen nemen aan 2 onderdelen.")))</f>
        <v>Deelnemers die deel zullen nemen aan 2 onderdelen.</v>
      </c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37"/>
      <c r="Q17" s="23"/>
      <c r="R17" s="23"/>
      <c r="S17" s="43"/>
      <c r="T17" s="33" t="str">
        <f>IF(SUM(B15:B18)=0,"",IF(B17&gt;=0,CONCATENATE(B17," x € 25,00")))</f>
        <v/>
      </c>
      <c r="U17" s="33"/>
      <c r="V17" s="47"/>
      <c r="W17" s="43"/>
      <c r="X17" s="59" t="str">
        <f>IF(SUM(B15:B18)=0,"",IF(B17&gt;=0,B17*25))</f>
        <v/>
      </c>
      <c r="Y17" s="59"/>
      <c r="Z17" s="59"/>
      <c r="AA17" s="47"/>
      <c r="AB17" s="47"/>
      <c r="AC17" s="47"/>
      <c r="AD17" s="47"/>
      <c r="AE17" s="47"/>
      <c r="AF17" s="47"/>
      <c r="AG17" s="24"/>
    </row>
    <row r="18" spans="1:33" x14ac:dyDescent="0.25">
      <c r="A18" s="22"/>
      <c r="B18" s="43">
        <f>COUNTIF(Rekenblad!H7:H51,3)</f>
        <v>0</v>
      </c>
      <c r="C18" s="43" t="str">
        <f>IF(B18=0,"Deelnemers die deel zullen nemen aan 3 onderdelen.",IF(B18=1,"Deelnemer die deel zal nemen aan 3 onderdelen.",IF(B18&gt;=1,"Deelnemers die deel zullen nemen aan 3 onderdelen.")))</f>
        <v>Deelnemers die deel zullen nemen aan 3 onderdelen.</v>
      </c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51" t="str">
        <f>IF(SUM(B15:B18)=0,"",IF(B18&gt;=0,CONCATENATE(B18," x € 30,00")))</f>
        <v/>
      </c>
      <c r="U18" s="51"/>
      <c r="V18" s="47"/>
      <c r="W18" s="43"/>
      <c r="X18" s="59" t="str">
        <f>IF(SUM(B15:B18)=0,"",IF(B18&gt;=0,B18*30))</f>
        <v/>
      </c>
      <c r="Y18" s="59"/>
      <c r="Z18" s="59"/>
      <c r="AA18" s="47"/>
      <c r="AB18" s="47"/>
      <c r="AC18" s="47"/>
      <c r="AD18" s="47"/>
      <c r="AE18" s="47"/>
      <c r="AF18" s="47"/>
      <c r="AG18" s="24"/>
    </row>
    <row r="19" spans="1:33" x14ac:dyDescent="0.25">
      <c r="A19" s="22"/>
      <c r="B19" s="27">
        <f>Rekenblad!I65</f>
        <v>0</v>
      </c>
      <c r="C19" s="27" t="str">
        <f>IF(B19=0,"Scheidsrechters.",IF(B19=1,"Scheidsrechter.",IF(B19&gt;=1,"Scheidsrechters.")))</f>
        <v>Scheidsrechters.</v>
      </c>
      <c r="D19" s="27"/>
      <c r="E19" s="27" t="str">
        <f>IF(AND(B19=0,Rekenblad!I66=0),"",IF(Rekenblad!I66&lt;=0,"U heeft voldoende personen aangemeld die namens uw school als scheidsrechter zullen fungeren.",IF(Rekenblad!I66=1,"U heeft 1 scheidsrechter te weinig aangemeld. Denkt u aan de boete bij onvoldoende levering?",IF(Rekenblad!I66=2,"U heeft 2 scheidsrechters te weinig aangemeld. Denkt u aan de boete bij onvoldoende levering?",IF(Rekenblad!I66=3,"U heeft 3 scheidsrechters te weinig aangemeld. Denkt u aan de boete bij onvoldoende levering?",IF(Rekenblad!I66=4,"U heeft 4 scheidsrechters te weinig aangemeld. Denkt u aan de boete bij onvoldoende levering?"))))))</f>
        <v/>
      </c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38"/>
      <c r="Q19" s="27"/>
      <c r="R19" s="27"/>
      <c r="S19" s="44"/>
      <c r="T19" s="39" t="str">
        <f>IF(SUM(B15:B19)=0,"",IF(Rekenblad!I66&lt;=0,"0 x € 50,00",IF(Rekenblad!I66&gt;=0,CONCATENATE(Rekenblad!I66," x € 50,00"))))</f>
        <v/>
      </c>
      <c r="U19" s="39"/>
      <c r="V19" s="48"/>
      <c r="W19" s="44"/>
      <c r="X19" s="75" t="str">
        <f>IF(SUM(B15:B19)=0,"",IF(AND(SUM(B15:B17)&gt;=0,Rekenblad!I66&lt;=0),0,IF(AND(SUM(B15:B17)&gt;=0,Rekenblad!I66&gt;=0),Rekenblad!I66*50)))</f>
        <v/>
      </c>
      <c r="Y19" s="75"/>
      <c r="Z19" s="75"/>
      <c r="AA19" s="47"/>
      <c r="AB19" s="47"/>
      <c r="AC19" s="47"/>
      <c r="AD19" s="47"/>
      <c r="AE19" s="47"/>
      <c r="AF19" s="47"/>
      <c r="AG19" s="24"/>
    </row>
    <row r="20" spans="1:33" x14ac:dyDescent="0.25">
      <c r="A20" s="22"/>
      <c r="B20" s="23"/>
      <c r="C20" s="25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37"/>
      <c r="Q20" s="23"/>
      <c r="R20" s="23"/>
      <c r="S20" s="43"/>
      <c r="T20" s="33" t="str">
        <f>IF(SUM(B15:B17)=0,"","Totaal:")</f>
        <v/>
      </c>
      <c r="U20" s="33"/>
      <c r="V20" s="47"/>
      <c r="W20" s="43"/>
      <c r="X20" s="59" t="str">
        <f>IF(SUM(B15:B17)=0,"",SUM(X15:X19))</f>
        <v/>
      </c>
      <c r="Y20" s="59"/>
      <c r="Z20" s="59"/>
      <c r="AA20" s="47"/>
      <c r="AB20" s="47"/>
      <c r="AC20" s="47"/>
      <c r="AD20" s="47"/>
      <c r="AE20" s="47"/>
      <c r="AF20" s="47"/>
      <c r="AG20" s="24"/>
    </row>
    <row r="21" spans="1:33" ht="3" customHeight="1" x14ac:dyDescent="0.25">
      <c r="A21" s="26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38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44"/>
      <c r="AC21" s="44"/>
      <c r="AD21" s="44"/>
      <c r="AE21" s="44"/>
      <c r="AF21" s="44"/>
      <c r="AG21" s="28"/>
    </row>
    <row r="22" spans="1:33" ht="6.75" customHeight="1" x14ac:dyDescent="0.25"/>
    <row r="23" spans="1:33" ht="3" customHeight="1" x14ac:dyDescent="0.25">
      <c r="A23" s="2"/>
      <c r="B23" s="3"/>
      <c r="C23" s="3"/>
      <c r="D23" s="3"/>
      <c r="E23" s="3"/>
      <c r="F23" s="3"/>
      <c r="G23" s="3"/>
      <c r="H23" s="3"/>
      <c r="I23" s="3"/>
      <c r="J23" s="3"/>
      <c r="K23" s="2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4"/>
    </row>
    <row r="24" spans="1:33" x14ac:dyDescent="0.25">
      <c r="A24" s="5"/>
      <c r="B24" s="73" t="s">
        <v>1</v>
      </c>
      <c r="C24" s="73"/>
      <c r="D24" s="73"/>
      <c r="E24" s="73"/>
      <c r="F24" s="73"/>
      <c r="G24" s="73"/>
      <c r="H24" s="73"/>
      <c r="I24" s="73"/>
      <c r="J24" s="6"/>
      <c r="K24" s="5"/>
      <c r="L24" s="73" t="s">
        <v>14</v>
      </c>
      <c r="M24" s="73"/>
      <c r="N24" s="73"/>
      <c r="O24" s="73"/>
      <c r="P24" s="73"/>
      <c r="Q24" s="73"/>
      <c r="R24" s="73"/>
      <c r="S24" s="6"/>
      <c r="T24" s="29" t="s">
        <v>80</v>
      </c>
      <c r="U24" s="30"/>
      <c r="V24" s="29" t="s">
        <v>81</v>
      </c>
      <c r="W24" s="30"/>
      <c r="X24" s="29" t="s">
        <v>90</v>
      </c>
      <c r="Y24" s="30"/>
      <c r="Z24" s="29" t="s">
        <v>82</v>
      </c>
      <c r="AA24" s="34"/>
      <c r="AB24" s="49" t="s">
        <v>91</v>
      </c>
      <c r="AC24" s="50"/>
      <c r="AD24" s="49" t="s">
        <v>92</v>
      </c>
      <c r="AE24" s="54"/>
      <c r="AF24" s="54" t="s">
        <v>83</v>
      </c>
      <c r="AG24" s="8"/>
    </row>
    <row r="25" spans="1:33" x14ac:dyDescent="0.25">
      <c r="A25" s="5"/>
      <c r="B25" s="6"/>
      <c r="C25" s="6"/>
      <c r="D25" s="6"/>
      <c r="E25" s="6"/>
      <c r="F25" s="6"/>
      <c r="G25" s="6"/>
      <c r="H25" s="6"/>
      <c r="I25" s="6"/>
      <c r="J25" s="6"/>
      <c r="K25" s="5"/>
      <c r="L25" s="6"/>
      <c r="M25" s="6"/>
      <c r="N25" s="6"/>
      <c r="O25" s="6"/>
      <c r="P25" s="6"/>
      <c r="Q25" s="6"/>
      <c r="R25" s="6"/>
      <c r="S25" s="6"/>
      <c r="T25" s="31" t="s">
        <v>84</v>
      </c>
      <c r="U25" s="6"/>
      <c r="V25" s="31" t="s">
        <v>84</v>
      </c>
      <c r="W25" s="6"/>
      <c r="X25" s="12"/>
      <c r="Y25" s="6"/>
      <c r="Z25" s="12"/>
      <c r="AA25" s="6"/>
      <c r="AB25" s="49"/>
      <c r="AC25" s="6"/>
      <c r="AD25" s="49"/>
      <c r="AE25" s="54"/>
      <c r="AF25" s="54"/>
      <c r="AG25" s="8"/>
    </row>
    <row r="26" spans="1:33" ht="3" customHeight="1" x14ac:dyDescent="0.25">
      <c r="A26" s="5"/>
      <c r="B26" s="6"/>
      <c r="C26" s="6"/>
      <c r="D26" s="6"/>
      <c r="E26" s="6"/>
      <c r="F26" s="6"/>
      <c r="G26" s="6"/>
      <c r="H26" s="6"/>
      <c r="I26" s="6"/>
      <c r="J26" s="6"/>
      <c r="K26" s="5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8"/>
    </row>
    <row r="27" spans="1:33" x14ac:dyDescent="0.25">
      <c r="A27" s="5"/>
      <c r="B27" s="6" t="s">
        <v>15</v>
      </c>
      <c r="C27" s="72"/>
      <c r="D27" s="72"/>
      <c r="E27" s="72"/>
      <c r="F27" s="72"/>
      <c r="G27" s="72"/>
      <c r="H27" s="72"/>
      <c r="I27" s="72"/>
      <c r="J27" s="6"/>
      <c r="K27" s="5"/>
      <c r="L27" s="6" t="s">
        <v>15</v>
      </c>
      <c r="M27" s="72"/>
      <c r="N27" s="72"/>
      <c r="O27" s="72"/>
      <c r="P27" s="72"/>
      <c r="Q27" s="72"/>
      <c r="R27" s="72"/>
      <c r="S27" s="6"/>
      <c r="T27" s="40"/>
      <c r="U27" s="6"/>
      <c r="V27" s="40"/>
      <c r="W27" s="6"/>
      <c r="X27" s="40"/>
      <c r="Y27" s="6"/>
      <c r="Z27" s="41"/>
      <c r="AA27" s="6"/>
      <c r="AB27" s="41"/>
      <c r="AC27" s="6"/>
      <c r="AD27" s="41"/>
      <c r="AE27" s="6"/>
      <c r="AF27" s="41"/>
      <c r="AG27" s="8"/>
    </row>
    <row r="28" spans="1:33" ht="3" customHeight="1" x14ac:dyDescent="0.25">
      <c r="A28" s="5"/>
      <c r="B28" s="6"/>
      <c r="C28" s="6"/>
      <c r="D28" s="6"/>
      <c r="E28" s="6"/>
      <c r="F28" s="6"/>
      <c r="G28" s="6"/>
      <c r="H28" s="6"/>
      <c r="I28" s="6"/>
      <c r="J28" s="6"/>
      <c r="K28" s="5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8"/>
    </row>
    <row r="29" spans="1:33" x14ac:dyDescent="0.25">
      <c r="A29" s="5"/>
      <c r="B29" s="6" t="s">
        <v>16</v>
      </c>
      <c r="C29" s="72"/>
      <c r="D29" s="72"/>
      <c r="E29" s="72"/>
      <c r="F29" s="72"/>
      <c r="G29" s="72"/>
      <c r="H29" s="72"/>
      <c r="I29" s="72"/>
      <c r="J29" s="6"/>
      <c r="K29" s="5"/>
      <c r="L29" s="6" t="s">
        <v>16</v>
      </c>
      <c r="M29" s="72"/>
      <c r="N29" s="72"/>
      <c r="O29" s="72"/>
      <c r="P29" s="72"/>
      <c r="Q29" s="72"/>
      <c r="R29" s="72"/>
      <c r="S29" s="6"/>
      <c r="T29" s="40"/>
      <c r="U29" s="6"/>
      <c r="V29" s="40"/>
      <c r="W29" s="6"/>
      <c r="X29" s="40"/>
      <c r="Y29" s="6"/>
      <c r="Z29" s="40"/>
      <c r="AA29" s="6"/>
      <c r="AB29" s="40"/>
      <c r="AC29" s="6"/>
      <c r="AD29" s="40"/>
      <c r="AE29" s="6"/>
      <c r="AF29" s="40"/>
      <c r="AG29" s="8"/>
    </row>
    <row r="30" spans="1:33" ht="3" customHeight="1" x14ac:dyDescent="0.25">
      <c r="A30" s="5"/>
      <c r="B30" s="6"/>
      <c r="C30" s="6"/>
      <c r="D30" s="6"/>
      <c r="E30" s="6"/>
      <c r="F30" s="6"/>
      <c r="G30" s="6"/>
      <c r="H30" s="6"/>
      <c r="I30" s="6"/>
      <c r="J30" s="6"/>
      <c r="K30" s="5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8"/>
    </row>
    <row r="31" spans="1:33" x14ac:dyDescent="0.25">
      <c r="A31" s="5"/>
      <c r="B31" s="6" t="s">
        <v>17</v>
      </c>
      <c r="C31" s="72"/>
      <c r="D31" s="72"/>
      <c r="E31" s="72"/>
      <c r="F31" s="72"/>
      <c r="G31" s="72"/>
      <c r="H31" s="72"/>
      <c r="I31" s="72"/>
      <c r="J31" s="6"/>
      <c r="K31" s="5"/>
      <c r="L31" s="6" t="s">
        <v>17</v>
      </c>
      <c r="M31" s="72"/>
      <c r="N31" s="72"/>
      <c r="O31" s="72"/>
      <c r="P31" s="72"/>
      <c r="Q31" s="72"/>
      <c r="R31" s="72"/>
      <c r="S31" s="6"/>
      <c r="T31" s="40"/>
      <c r="U31" s="6"/>
      <c r="V31" s="40"/>
      <c r="W31" s="6"/>
      <c r="X31" s="40"/>
      <c r="Y31" s="6"/>
      <c r="Z31" s="40"/>
      <c r="AA31" s="6"/>
      <c r="AB31" s="40"/>
      <c r="AC31" s="6"/>
      <c r="AD31" s="40"/>
      <c r="AE31" s="6"/>
      <c r="AF31" s="40"/>
      <c r="AG31" s="8"/>
    </row>
    <row r="32" spans="1:33" ht="3" customHeight="1" x14ac:dyDescent="0.25">
      <c r="A32" s="5"/>
      <c r="B32" s="6"/>
      <c r="C32" s="6"/>
      <c r="D32" s="6"/>
      <c r="E32" s="6"/>
      <c r="F32" s="6"/>
      <c r="G32" s="6"/>
      <c r="H32" s="6"/>
      <c r="I32" s="6"/>
      <c r="J32" s="6"/>
      <c r="K32" s="5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8"/>
    </row>
    <row r="33" spans="1:33" x14ac:dyDescent="0.25">
      <c r="A33" s="5"/>
      <c r="B33" s="6" t="s">
        <v>18</v>
      </c>
      <c r="C33" s="72"/>
      <c r="D33" s="72"/>
      <c r="E33" s="72"/>
      <c r="F33" s="72"/>
      <c r="G33" s="72"/>
      <c r="H33" s="72"/>
      <c r="I33" s="72"/>
      <c r="J33" s="6"/>
      <c r="K33" s="5"/>
      <c r="L33" s="6" t="s">
        <v>18</v>
      </c>
      <c r="M33" s="72"/>
      <c r="N33" s="72"/>
      <c r="O33" s="72"/>
      <c r="P33" s="72"/>
      <c r="Q33" s="72"/>
      <c r="R33" s="72"/>
      <c r="S33" s="6"/>
      <c r="T33" s="40"/>
      <c r="U33" s="6"/>
      <c r="V33" s="40"/>
      <c r="W33" s="6"/>
      <c r="X33" s="40"/>
      <c r="Y33" s="6"/>
      <c r="Z33" s="40"/>
      <c r="AA33" s="6"/>
      <c r="AB33" s="40"/>
      <c r="AC33" s="6"/>
      <c r="AD33" s="40"/>
      <c r="AE33" s="6"/>
      <c r="AF33" s="40"/>
      <c r="AG33" s="8"/>
    </row>
    <row r="34" spans="1:33" ht="3" customHeight="1" x14ac:dyDescent="0.25">
      <c r="A34" s="5"/>
      <c r="B34" s="6"/>
      <c r="C34" s="6"/>
      <c r="D34" s="6"/>
      <c r="E34" s="6"/>
      <c r="F34" s="6"/>
      <c r="G34" s="6"/>
      <c r="H34" s="6"/>
      <c r="I34" s="6"/>
      <c r="J34" s="6"/>
      <c r="K34" s="5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8"/>
    </row>
    <row r="35" spans="1:33" x14ac:dyDescent="0.25">
      <c r="A35" s="5"/>
      <c r="B35" s="6" t="s">
        <v>19</v>
      </c>
      <c r="C35" s="72"/>
      <c r="D35" s="72"/>
      <c r="E35" s="72"/>
      <c r="F35" s="72"/>
      <c r="G35" s="72"/>
      <c r="H35" s="72"/>
      <c r="I35" s="72"/>
      <c r="J35" s="6"/>
      <c r="K35" s="5"/>
      <c r="L35" s="6" t="s">
        <v>19</v>
      </c>
      <c r="M35" s="72"/>
      <c r="N35" s="72"/>
      <c r="O35" s="72"/>
      <c r="P35" s="72"/>
      <c r="Q35" s="72"/>
      <c r="R35" s="72"/>
      <c r="S35" s="6"/>
      <c r="T35" s="40"/>
      <c r="U35" s="6"/>
      <c r="V35" s="40"/>
      <c r="W35" s="6"/>
      <c r="X35" s="40"/>
      <c r="Y35" s="6"/>
      <c r="Z35" s="40"/>
      <c r="AA35" s="6"/>
      <c r="AB35" s="40"/>
      <c r="AC35" s="6"/>
      <c r="AD35" s="40"/>
      <c r="AE35" s="6"/>
      <c r="AF35" s="40"/>
      <c r="AG35" s="8"/>
    </row>
    <row r="36" spans="1:33" ht="3" customHeight="1" x14ac:dyDescent="0.25">
      <c r="A36" s="9"/>
      <c r="B36" s="10"/>
      <c r="C36" s="10"/>
      <c r="D36" s="10"/>
      <c r="E36" s="10"/>
      <c r="F36" s="10"/>
      <c r="G36" s="10"/>
      <c r="H36" s="10"/>
      <c r="I36" s="10"/>
      <c r="J36" s="10"/>
      <c r="K36" s="9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1"/>
    </row>
    <row r="37" spans="1:33" ht="6.75" customHeight="1" x14ac:dyDescent="0.25"/>
    <row r="38" spans="1:33" ht="3" customHeight="1" x14ac:dyDescent="0.25">
      <c r="A38" s="2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4"/>
    </row>
    <row r="39" spans="1:33" x14ac:dyDescent="0.25">
      <c r="A39" s="5"/>
      <c r="B39" s="13" t="s">
        <v>2</v>
      </c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8"/>
    </row>
    <row r="40" spans="1:33" x14ac:dyDescent="0.25">
      <c r="A40" s="5"/>
      <c r="B40" s="6"/>
      <c r="C40" s="58" t="s">
        <v>3</v>
      </c>
      <c r="D40" s="58"/>
      <c r="E40" s="58" t="s">
        <v>94</v>
      </c>
      <c r="F40" s="58"/>
      <c r="G40" s="60" t="s">
        <v>4</v>
      </c>
      <c r="H40" s="60"/>
      <c r="I40" s="60"/>
      <c r="J40" s="60" t="s">
        <v>12</v>
      </c>
      <c r="K40" s="60"/>
      <c r="L40" s="60"/>
      <c r="M40" s="60"/>
      <c r="N40" s="60" t="s">
        <v>5</v>
      </c>
      <c r="O40" s="60"/>
      <c r="P40" s="35" t="s">
        <v>87</v>
      </c>
      <c r="Q40" s="60" t="s">
        <v>6</v>
      </c>
      <c r="R40" s="60"/>
      <c r="S40" s="60" t="s">
        <v>89</v>
      </c>
      <c r="T40" s="60"/>
      <c r="U40" s="60"/>
      <c r="V40" s="60"/>
      <c r="W40" s="60" t="s">
        <v>9</v>
      </c>
      <c r="X40" s="60"/>
      <c r="Y40" s="60"/>
      <c r="Z40" s="60"/>
      <c r="AA40" s="60" t="s">
        <v>93</v>
      </c>
      <c r="AB40" s="60"/>
      <c r="AC40" s="60"/>
      <c r="AD40" s="60"/>
      <c r="AE40" s="54"/>
      <c r="AF40" s="54"/>
      <c r="AG40" s="8"/>
    </row>
    <row r="41" spans="1:33" x14ac:dyDescent="0.25">
      <c r="A41" s="5"/>
      <c r="B41" s="6"/>
      <c r="C41" s="6"/>
      <c r="D41" s="6"/>
      <c r="E41" s="6"/>
      <c r="F41" s="6"/>
      <c r="G41" s="60" t="s">
        <v>11</v>
      </c>
      <c r="H41" s="60"/>
      <c r="I41" s="60"/>
      <c r="J41" s="60" t="s">
        <v>55</v>
      </c>
      <c r="K41" s="60"/>
      <c r="L41" s="60"/>
      <c r="M41" s="60"/>
      <c r="N41" s="60" t="s">
        <v>96</v>
      </c>
      <c r="O41" s="60"/>
      <c r="P41" s="35" t="s">
        <v>88</v>
      </c>
      <c r="Q41" s="60" t="s">
        <v>7</v>
      </c>
      <c r="R41" s="60"/>
      <c r="S41" s="60" t="s">
        <v>10</v>
      </c>
      <c r="T41" s="60"/>
      <c r="U41" s="60"/>
      <c r="V41" s="60"/>
      <c r="W41" s="60" t="s">
        <v>10</v>
      </c>
      <c r="X41" s="60"/>
      <c r="Y41" s="60"/>
      <c r="Z41" s="60"/>
      <c r="AA41" s="60" t="s">
        <v>10</v>
      </c>
      <c r="AB41" s="60"/>
      <c r="AC41" s="60"/>
      <c r="AD41" s="60"/>
      <c r="AE41" s="54"/>
      <c r="AF41" s="54"/>
      <c r="AG41" s="8"/>
    </row>
    <row r="42" spans="1:33" ht="3" customHeight="1" x14ac:dyDescent="0.25">
      <c r="A42" s="9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1"/>
    </row>
    <row r="43" spans="1:33" ht="3" customHeight="1" x14ac:dyDescent="0.25">
      <c r="A43" s="2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4"/>
    </row>
    <row r="44" spans="1:33" x14ac:dyDescent="0.25">
      <c r="A44" s="5"/>
      <c r="B44" s="14" t="s">
        <v>15</v>
      </c>
      <c r="C44" s="65"/>
      <c r="D44" s="65"/>
      <c r="E44" s="64"/>
      <c r="F44" s="64"/>
      <c r="G44" s="66"/>
      <c r="H44" s="66"/>
      <c r="I44" s="66"/>
      <c r="J44" s="67"/>
      <c r="K44" s="68"/>
      <c r="L44" s="68"/>
      <c r="M44" s="69"/>
      <c r="N44" s="61"/>
      <c r="O44" s="63"/>
      <c r="P44" s="45"/>
      <c r="Q44" s="70"/>
      <c r="R44" s="71"/>
      <c r="S44" s="61"/>
      <c r="T44" s="62"/>
      <c r="U44" s="62"/>
      <c r="V44" s="63"/>
      <c r="W44" s="61"/>
      <c r="X44" s="62"/>
      <c r="Y44" s="62"/>
      <c r="Z44" s="63"/>
      <c r="AA44" s="61"/>
      <c r="AB44" s="62"/>
      <c r="AC44" s="62"/>
      <c r="AD44" s="63"/>
      <c r="AE44" s="6"/>
      <c r="AF44" s="6"/>
      <c r="AG44" s="8"/>
    </row>
    <row r="45" spans="1:33" x14ac:dyDescent="0.25">
      <c r="A45" s="5"/>
      <c r="B45" s="14" t="s">
        <v>16</v>
      </c>
      <c r="C45" s="65"/>
      <c r="D45" s="65"/>
      <c r="E45" s="56"/>
      <c r="F45" s="57"/>
      <c r="G45" s="66"/>
      <c r="H45" s="66"/>
      <c r="I45" s="66"/>
      <c r="J45" s="67"/>
      <c r="K45" s="68"/>
      <c r="L45" s="68"/>
      <c r="M45" s="69"/>
      <c r="N45" s="61"/>
      <c r="O45" s="63"/>
      <c r="P45" s="45"/>
      <c r="Q45" s="70"/>
      <c r="R45" s="71"/>
      <c r="S45" s="61"/>
      <c r="T45" s="62"/>
      <c r="U45" s="62"/>
      <c r="V45" s="63"/>
      <c r="W45" s="61"/>
      <c r="X45" s="62"/>
      <c r="Y45" s="62"/>
      <c r="Z45" s="63"/>
      <c r="AA45" s="61"/>
      <c r="AB45" s="62"/>
      <c r="AC45" s="62"/>
      <c r="AD45" s="63"/>
      <c r="AE45" s="6"/>
      <c r="AF45" s="6"/>
      <c r="AG45" s="8"/>
    </row>
    <row r="46" spans="1:33" x14ac:dyDescent="0.25">
      <c r="A46" s="5"/>
      <c r="B46" s="14" t="s">
        <v>17</v>
      </c>
      <c r="C46" s="65"/>
      <c r="D46" s="65"/>
      <c r="E46" s="56"/>
      <c r="F46" s="57"/>
      <c r="G46" s="66"/>
      <c r="H46" s="66"/>
      <c r="I46" s="66"/>
      <c r="J46" s="67"/>
      <c r="K46" s="68"/>
      <c r="L46" s="68"/>
      <c r="M46" s="69"/>
      <c r="N46" s="61"/>
      <c r="O46" s="63"/>
      <c r="P46" s="45"/>
      <c r="Q46" s="70"/>
      <c r="R46" s="71"/>
      <c r="S46" s="61"/>
      <c r="T46" s="62"/>
      <c r="U46" s="62"/>
      <c r="V46" s="63"/>
      <c r="W46" s="61"/>
      <c r="X46" s="62"/>
      <c r="Y46" s="62"/>
      <c r="Z46" s="63"/>
      <c r="AA46" s="61"/>
      <c r="AB46" s="62"/>
      <c r="AC46" s="62"/>
      <c r="AD46" s="63"/>
      <c r="AE46" s="6"/>
      <c r="AF46" s="6"/>
      <c r="AG46" s="8"/>
    </row>
    <row r="47" spans="1:33" x14ac:dyDescent="0.25">
      <c r="A47" s="5"/>
      <c r="B47" s="14" t="s">
        <v>18</v>
      </c>
      <c r="C47" s="65"/>
      <c r="D47" s="65"/>
      <c r="E47" s="56"/>
      <c r="F47" s="57"/>
      <c r="G47" s="66"/>
      <c r="H47" s="66"/>
      <c r="I47" s="66"/>
      <c r="J47" s="67"/>
      <c r="K47" s="68"/>
      <c r="L47" s="68"/>
      <c r="M47" s="69"/>
      <c r="N47" s="61"/>
      <c r="O47" s="63"/>
      <c r="P47" s="45"/>
      <c r="Q47" s="70"/>
      <c r="R47" s="71"/>
      <c r="S47" s="61"/>
      <c r="T47" s="62"/>
      <c r="U47" s="62"/>
      <c r="V47" s="63"/>
      <c r="W47" s="61"/>
      <c r="X47" s="62"/>
      <c r="Y47" s="62"/>
      <c r="Z47" s="63"/>
      <c r="AA47" s="61"/>
      <c r="AB47" s="62"/>
      <c r="AC47" s="62"/>
      <c r="AD47" s="63"/>
      <c r="AE47" s="6"/>
      <c r="AF47" s="6"/>
      <c r="AG47" s="8"/>
    </row>
    <row r="48" spans="1:33" x14ac:dyDescent="0.25">
      <c r="A48" s="5"/>
      <c r="B48" s="14" t="s">
        <v>19</v>
      </c>
      <c r="C48" s="65"/>
      <c r="D48" s="65"/>
      <c r="E48" s="56"/>
      <c r="F48" s="57"/>
      <c r="G48" s="66"/>
      <c r="H48" s="66"/>
      <c r="I48" s="66"/>
      <c r="J48" s="67"/>
      <c r="K48" s="68"/>
      <c r="L48" s="68"/>
      <c r="M48" s="69"/>
      <c r="N48" s="61"/>
      <c r="O48" s="63"/>
      <c r="P48" s="45"/>
      <c r="Q48" s="70"/>
      <c r="R48" s="71"/>
      <c r="S48" s="61"/>
      <c r="T48" s="62"/>
      <c r="U48" s="62"/>
      <c r="V48" s="63"/>
      <c r="W48" s="61"/>
      <c r="X48" s="62"/>
      <c r="Y48" s="62"/>
      <c r="Z48" s="63"/>
      <c r="AA48" s="61"/>
      <c r="AB48" s="62"/>
      <c r="AC48" s="62"/>
      <c r="AD48" s="63"/>
      <c r="AE48" s="6"/>
      <c r="AF48" s="6"/>
      <c r="AG48" s="8"/>
    </row>
    <row r="49" spans="1:33" x14ac:dyDescent="0.25">
      <c r="A49" s="5"/>
      <c r="B49" s="14" t="s">
        <v>20</v>
      </c>
      <c r="C49" s="65"/>
      <c r="D49" s="65"/>
      <c r="E49" s="56"/>
      <c r="F49" s="57"/>
      <c r="G49" s="66"/>
      <c r="H49" s="66"/>
      <c r="I49" s="66"/>
      <c r="J49" s="67"/>
      <c r="K49" s="68"/>
      <c r="L49" s="68"/>
      <c r="M49" s="69"/>
      <c r="N49" s="61"/>
      <c r="O49" s="63"/>
      <c r="P49" s="45"/>
      <c r="Q49" s="70"/>
      <c r="R49" s="71"/>
      <c r="S49" s="61"/>
      <c r="T49" s="62"/>
      <c r="U49" s="62"/>
      <c r="V49" s="63"/>
      <c r="W49" s="61"/>
      <c r="X49" s="62"/>
      <c r="Y49" s="62"/>
      <c r="Z49" s="63"/>
      <c r="AA49" s="61"/>
      <c r="AB49" s="62"/>
      <c r="AC49" s="62"/>
      <c r="AD49" s="63"/>
      <c r="AE49" s="6"/>
      <c r="AF49" s="6"/>
      <c r="AG49" s="8"/>
    </row>
    <row r="50" spans="1:33" x14ac:dyDescent="0.25">
      <c r="A50" s="5"/>
      <c r="B50" s="14" t="s">
        <v>21</v>
      </c>
      <c r="C50" s="65"/>
      <c r="D50" s="65"/>
      <c r="E50" s="56"/>
      <c r="F50" s="57"/>
      <c r="G50" s="66"/>
      <c r="H50" s="66"/>
      <c r="I50" s="66"/>
      <c r="J50" s="67"/>
      <c r="K50" s="68"/>
      <c r="L50" s="68"/>
      <c r="M50" s="69"/>
      <c r="N50" s="61"/>
      <c r="O50" s="63"/>
      <c r="P50" s="45"/>
      <c r="Q50" s="70"/>
      <c r="R50" s="71"/>
      <c r="S50" s="61"/>
      <c r="T50" s="62"/>
      <c r="U50" s="62"/>
      <c r="V50" s="63"/>
      <c r="W50" s="61"/>
      <c r="X50" s="62"/>
      <c r="Y50" s="62"/>
      <c r="Z50" s="63"/>
      <c r="AA50" s="61"/>
      <c r="AB50" s="62"/>
      <c r="AC50" s="62"/>
      <c r="AD50" s="63"/>
      <c r="AE50" s="6"/>
      <c r="AF50" s="6"/>
      <c r="AG50" s="8"/>
    </row>
    <row r="51" spans="1:33" x14ac:dyDescent="0.25">
      <c r="A51" s="5"/>
      <c r="B51" s="14" t="s">
        <v>22</v>
      </c>
      <c r="C51" s="65"/>
      <c r="D51" s="65"/>
      <c r="E51" s="56"/>
      <c r="F51" s="57"/>
      <c r="G51" s="66"/>
      <c r="H51" s="66"/>
      <c r="I51" s="66"/>
      <c r="J51" s="67"/>
      <c r="K51" s="68"/>
      <c r="L51" s="68"/>
      <c r="M51" s="69"/>
      <c r="N51" s="61"/>
      <c r="O51" s="63"/>
      <c r="P51" s="45"/>
      <c r="Q51" s="70"/>
      <c r="R51" s="71"/>
      <c r="S51" s="61"/>
      <c r="T51" s="62"/>
      <c r="U51" s="62"/>
      <c r="V51" s="63"/>
      <c r="W51" s="61"/>
      <c r="X51" s="62"/>
      <c r="Y51" s="62"/>
      <c r="Z51" s="63"/>
      <c r="AA51" s="61"/>
      <c r="AB51" s="62"/>
      <c r="AC51" s="62"/>
      <c r="AD51" s="63"/>
      <c r="AE51" s="6"/>
      <c r="AF51" s="6"/>
      <c r="AG51" s="8"/>
    </row>
    <row r="52" spans="1:33" x14ac:dyDescent="0.25">
      <c r="A52" s="5"/>
      <c r="B52" s="14" t="s">
        <v>23</v>
      </c>
      <c r="C52" s="65"/>
      <c r="D52" s="65"/>
      <c r="E52" s="56"/>
      <c r="F52" s="57"/>
      <c r="G52" s="66"/>
      <c r="H52" s="66"/>
      <c r="I52" s="66"/>
      <c r="J52" s="67"/>
      <c r="K52" s="68"/>
      <c r="L52" s="68"/>
      <c r="M52" s="69"/>
      <c r="N52" s="61"/>
      <c r="O52" s="63"/>
      <c r="P52" s="45"/>
      <c r="Q52" s="70"/>
      <c r="R52" s="71"/>
      <c r="S52" s="61"/>
      <c r="T52" s="62"/>
      <c r="U52" s="62"/>
      <c r="V52" s="63"/>
      <c r="W52" s="61"/>
      <c r="X52" s="62"/>
      <c r="Y52" s="62"/>
      <c r="Z52" s="63"/>
      <c r="AA52" s="61"/>
      <c r="AB52" s="62"/>
      <c r="AC52" s="62"/>
      <c r="AD52" s="63"/>
      <c r="AE52" s="6"/>
      <c r="AF52" s="6"/>
      <c r="AG52" s="8"/>
    </row>
    <row r="53" spans="1:33" x14ac:dyDescent="0.25">
      <c r="A53" s="5"/>
      <c r="B53" s="14" t="s">
        <v>24</v>
      </c>
      <c r="C53" s="65"/>
      <c r="D53" s="65"/>
      <c r="E53" s="56"/>
      <c r="F53" s="57"/>
      <c r="G53" s="66"/>
      <c r="H53" s="66"/>
      <c r="I53" s="66"/>
      <c r="J53" s="67"/>
      <c r="K53" s="68"/>
      <c r="L53" s="68"/>
      <c r="M53" s="69"/>
      <c r="N53" s="61"/>
      <c r="O53" s="63"/>
      <c r="P53" s="45"/>
      <c r="Q53" s="70"/>
      <c r="R53" s="71"/>
      <c r="S53" s="61"/>
      <c r="T53" s="62"/>
      <c r="U53" s="62"/>
      <c r="V53" s="63"/>
      <c r="W53" s="61"/>
      <c r="X53" s="62"/>
      <c r="Y53" s="62"/>
      <c r="Z53" s="63"/>
      <c r="AA53" s="61"/>
      <c r="AB53" s="62"/>
      <c r="AC53" s="62"/>
      <c r="AD53" s="63"/>
      <c r="AE53" s="6"/>
      <c r="AF53" s="6"/>
      <c r="AG53" s="8"/>
    </row>
    <row r="54" spans="1:33" x14ac:dyDescent="0.25">
      <c r="A54" s="5"/>
      <c r="B54" s="14" t="s">
        <v>25</v>
      </c>
      <c r="C54" s="65"/>
      <c r="D54" s="65"/>
      <c r="E54" s="56"/>
      <c r="F54" s="57"/>
      <c r="G54" s="66"/>
      <c r="H54" s="66"/>
      <c r="I54" s="66"/>
      <c r="J54" s="67"/>
      <c r="K54" s="68"/>
      <c r="L54" s="68"/>
      <c r="M54" s="69"/>
      <c r="N54" s="61"/>
      <c r="O54" s="63"/>
      <c r="P54" s="45"/>
      <c r="Q54" s="70"/>
      <c r="R54" s="71"/>
      <c r="S54" s="61"/>
      <c r="T54" s="62"/>
      <c r="U54" s="62"/>
      <c r="V54" s="63"/>
      <c r="W54" s="61"/>
      <c r="X54" s="62"/>
      <c r="Y54" s="62"/>
      <c r="Z54" s="63"/>
      <c r="AA54" s="61"/>
      <c r="AB54" s="62"/>
      <c r="AC54" s="62"/>
      <c r="AD54" s="63"/>
      <c r="AE54" s="6"/>
      <c r="AF54" s="6"/>
      <c r="AG54" s="8"/>
    </row>
    <row r="55" spans="1:33" x14ac:dyDescent="0.25">
      <c r="A55" s="5"/>
      <c r="B55" s="14" t="s">
        <v>26</v>
      </c>
      <c r="C55" s="65"/>
      <c r="D55" s="65"/>
      <c r="E55" s="56"/>
      <c r="F55" s="57"/>
      <c r="G55" s="66"/>
      <c r="H55" s="66"/>
      <c r="I55" s="66"/>
      <c r="J55" s="67"/>
      <c r="K55" s="68"/>
      <c r="L55" s="68"/>
      <c r="M55" s="69"/>
      <c r="N55" s="61"/>
      <c r="O55" s="63"/>
      <c r="P55" s="45"/>
      <c r="Q55" s="70"/>
      <c r="R55" s="71"/>
      <c r="S55" s="61"/>
      <c r="T55" s="62"/>
      <c r="U55" s="62"/>
      <c r="V55" s="63"/>
      <c r="W55" s="61"/>
      <c r="X55" s="62"/>
      <c r="Y55" s="62"/>
      <c r="Z55" s="63"/>
      <c r="AA55" s="61"/>
      <c r="AB55" s="62"/>
      <c r="AC55" s="62"/>
      <c r="AD55" s="63"/>
      <c r="AE55" s="6"/>
      <c r="AF55" s="6"/>
      <c r="AG55" s="8"/>
    </row>
    <row r="56" spans="1:33" x14ac:dyDescent="0.25">
      <c r="A56" s="5"/>
      <c r="B56" s="14" t="s">
        <v>27</v>
      </c>
      <c r="C56" s="65"/>
      <c r="D56" s="65"/>
      <c r="E56" s="56"/>
      <c r="F56" s="57"/>
      <c r="G56" s="66"/>
      <c r="H56" s="66"/>
      <c r="I56" s="66"/>
      <c r="J56" s="67"/>
      <c r="K56" s="68"/>
      <c r="L56" s="68"/>
      <c r="M56" s="69"/>
      <c r="N56" s="61"/>
      <c r="O56" s="63"/>
      <c r="P56" s="45"/>
      <c r="Q56" s="70"/>
      <c r="R56" s="71"/>
      <c r="S56" s="61"/>
      <c r="T56" s="62"/>
      <c r="U56" s="62"/>
      <c r="V56" s="63"/>
      <c r="W56" s="61"/>
      <c r="X56" s="62"/>
      <c r="Y56" s="62"/>
      <c r="Z56" s="63"/>
      <c r="AA56" s="61"/>
      <c r="AB56" s="62"/>
      <c r="AC56" s="62"/>
      <c r="AD56" s="63"/>
      <c r="AE56" s="6"/>
      <c r="AF56" s="6"/>
      <c r="AG56" s="8"/>
    </row>
    <row r="57" spans="1:33" x14ac:dyDescent="0.25">
      <c r="A57" s="5"/>
      <c r="B57" s="14" t="s">
        <v>28</v>
      </c>
      <c r="C57" s="65"/>
      <c r="D57" s="65"/>
      <c r="E57" s="56"/>
      <c r="F57" s="57"/>
      <c r="G57" s="66"/>
      <c r="H57" s="66"/>
      <c r="I57" s="66"/>
      <c r="J57" s="67"/>
      <c r="K57" s="68"/>
      <c r="L57" s="68"/>
      <c r="M57" s="69"/>
      <c r="N57" s="61"/>
      <c r="O57" s="63"/>
      <c r="P57" s="45"/>
      <c r="Q57" s="70"/>
      <c r="R57" s="71"/>
      <c r="S57" s="61"/>
      <c r="T57" s="62"/>
      <c r="U57" s="62"/>
      <c r="V57" s="63"/>
      <c r="W57" s="61"/>
      <c r="X57" s="62"/>
      <c r="Y57" s="62"/>
      <c r="Z57" s="63"/>
      <c r="AA57" s="61"/>
      <c r="AB57" s="62"/>
      <c r="AC57" s="62"/>
      <c r="AD57" s="63"/>
      <c r="AE57" s="6"/>
      <c r="AF57" s="6"/>
      <c r="AG57" s="8"/>
    </row>
    <row r="58" spans="1:33" x14ac:dyDescent="0.25">
      <c r="A58" s="5"/>
      <c r="B58" s="14" t="s">
        <v>29</v>
      </c>
      <c r="C58" s="65"/>
      <c r="D58" s="65"/>
      <c r="E58" s="56"/>
      <c r="F58" s="57"/>
      <c r="G58" s="66"/>
      <c r="H58" s="66"/>
      <c r="I58" s="66"/>
      <c r="J58" s="67"/>
      <c r="K58" s="68"/>
      <c r="L58" s="68"/>
      <c r="M58" s="69"/>
      <c r="N58" s="61"/>
      <c r="O58" s="63"/>
      <c r="P58" s="45"/>
      <c r="Q58" s="70"/>
      <c r="R58" s="71"/>
      <c r="S58" s="61"/>
      <c r="T58" s="62"/>
      <c r="U58" s="62"/>
      <c r="V58" s="63"/>
      <c r="W58" s="61"/>
      <c r="X58" s="62"/>
      <c r="Y58" s="62"/>
      <c r="Z58" s="63"/>
      <c r="AA58" s="61"/>
      <c r="AB58" s="62"/>
      <c r="AC58" s="62"/>
      <c r="AD58" s="63"/>
      <c r="AE58" s="6"/>
      <c r="AF58" s="6"/>
      <c r="AG58" s="8"/>
    </row>
    <row r="59" spans="1:33" x14ac:dyDescent="0.25">
      <c r="A59" s="15"/>
      <c r="B59" s="14" t="s">
        <v>30</v>
      </c>
      <c r="C59" s="65"/>
      <c r="D59" s="65"/>
      <c r="E59" s="56"/>
      <c r="F59" s="57"/>
      <c r="G59" s="66"/>
      <c r="H59" s="66"/>
      <c r="I59" s="66"/>
      <c r="J59" s="67"/>
      <c r="K59" s="68"/>
      <c r="L59" s="68"/>
      <c r="M59" s="69"/>
      <c r="N59" s="61"/>
      <c r="O59" s="63"/>
      <c r="P59" s="45"/>
      <c r="Q59" s="70"/>
      <c r="R59" s="71"/>
      <c r="S59" s="61"/>
      <c r="T59" s="62"/>
      <c r="U59" s="62"/>
      <c r="V59" s="63"/>
      <c r="W59" s="61"/>
      <c r="X59" s="62"/>
      <c r="Y59" s="62"/>
      <c r="Z59" s="63"/>
      <c r="AA59" s="61"/>
      <c r="AB59" s="62"/>
      <c r="AC59" s="62"/>
      <c r="AD59" s="63"/>
      <c r="AE59" s="6"/>
      <c r="AF59" s="6"/>
      <c r="AG59" s="8"/>
    </row>
    <row r="60" spans="1:33" x14ac:dyDescent="0.25">
      <c r="A60" s="5"/>
      <c r="B60" s="14" t="s">
        <v>31</v>
      </c>
      <c r="C60" s="65"/>
      <c r="D60" s="65"/>
      <c r="E60" s="56"/>
      <c r="F60" s="57"/>
      <c r="G60" s="66"/>
      <c r="H60" s="66"/>
      <c r="I60" s="66"/>
      <c r="J60" s="67"/>
      <c r="K60" s="68"/>
      <c r="L60" s="68"/>
      <c r="M60" s="69"/>
      <c r="N60" s="61"/>
      <c r="O60" s="63"/>
      <c r="P60" s="45"/>
      <c r="Q60" s="70"/>
      <c r="R60" s="71"/>
      <c r="S60" s="61"/>
      <c r="T60" s="62"/>
      <c r="U60" s="62"/>
      <c r="V60" s="63"/>
      <c r="W60" s="61"/>
      <c r="X60" s="62"/>
      <c r="Y60" s="62"/>
      <c r="Z60" s="63"/>
      <c r="AA60" s="61"/>
      <c r="AB60" s="62"/>
      <c r="AC60" s="62"/>
      <c r="AD60" s="63"/>
      <c r="AE60" s="6"/>
      <c r="AF60" s="6"/>
      <c r="AG60" s="8"/>
    </row>
    <row r="61" spans="1:33" x14ac:dyDescent="0.25">
      <c r="A61" s="5"/>
      <c r="B61" s="14" t="s">
        <v>32</v>
      </c>
      <c r="C61" s="65"/>
      <c r="D61" s="65"/>
      <c r="E61" s="56"/>
      <c r="F61" s="57"/>
      <c r="G61" s="66"/>
      <c r="H61" s="66"/>
      <c r="I61" s="66"/>
      <c r="J61" s="67"/>
      <c r="K61" s="68"/>
      <c r="L61" s="68"/>
      <c r="M61" s="69"/>
      <c r="N61" s="61"/>
      <c r="O61" s="63"/>
      <c r="P61" s="45"/>
      <c r="Q61" s="70"/>
      <c r="R61" s="71"/>
      <c r="S61" s="61"/>
      <c r="T61" s="62"/>
      <c r="U61" s="62"/>
      <c r="V61" s="63"/>
      <c r="W61" s="61"/>
      <c r="X61" s="62"/>
      <c r="Y61" s="62"/>
      <c r="Z61" s="63"/>
      <c r="AA61" s="61"/>
      <c r="AB61" s="62"/>
      <c r="AC61" s="62"/>
      <c r="AD61" s="63"/>
      <c r="AE61" s="6"/>
      <c r="AF61" s="6"/>
      <c r="AG61" s="8"/>
    </row>
    <row r="62" spans="1:33" x14ac:dyDescent="0.25">
      <c r="A62" s="5"/>
      <c r="B62" s="14" t="s">
        <v>33</v>
      </c>
      <c r="C62" s="65"/>
      <c r="D62" s="65"/>
      <c r="E62" s="56"/>
      <c r="F62" s="57"/>
      <c r="G62" s="66"/>
      <c r="H62" s="66"/>
      <c r="I62" s="66"/>
      <c r="J62" s="67"/>
      <c r="K62" s="68"/>
      <c r="L62" s="68"/>
      <c r="M62" s="69"/>
      <c r="N62" s="61"/>
      <c r="O62" s="63"/>
      <c r="P62" s="45"/>
      <c r="Q62" s="70"/>
      <c r="R62" s="71"/>
      <c r="S62" s="61"/>
      <c r="T62" s="62"/>
      <c r="U62" s="62"/>
      <c r="V62" s="63"/>
      <c r="W62" s="61"/>
      <c r="X62" s="62"/>
      <c r="Y62" s="62"/>
      <c r="Z62" s="63"/>
      <c r="AA62" s="61"/>
      <c r="AB62" s="62"/>
      <c r="AC62" s="62"/>
      <c r="AD62" s="63"/>
      <c r="AE62" s="6"/>
      <c r="AF62" s="6"/>
      <c r="AG62" s="8"/>
    </row>
    <row r="63" spans="1:33" x14ac:dyDescent="0.25">
      <c r="A63" s="5"/>
      <c r="B63" s="14" t="s">
        <v>34</v>
      </c>
      <c r="C63" s="65"/>
      <c r="D63" s="65"/>
      <c r="E63" s="56"/>
      <c r="F63" s="57"/>
      <c r="G63" s="66"/>
      <c r="H63" s="66"/>
      <c r="I63" s="66"/>
      <c r="J63" s="67"/>
      <c r="K63" s="68"/>
      <c r="L63" s="68"/>
      <c r="M63" s="69"/>
      <c r="N63" s="61"/>
      <c r="O63" s="63"/>
      <c r="P63" s="45"/>
      <c r="Q63" s="70"/>
      <c r="R63" s="71"/>
      <c r="S63" s="61"/>
      <c r="T63" s="62"/>
      <c r="U63" s="62"/>
      <c r="V63" s="63"/>
      <c r="W63" s="61"/>
      <c r="X63" s="62"/>
      <c r="Y63" s="62"/>
      <c r="Z63" s="63"/>
      <c r="AA63" s="61"/>
      <c r="AB63" s="62"/>
      <c r="AC63" s="62"/>
      <c r="AD63" s="63"/>
      <c r="AE63" s="6"/>
      <c r="AF63" s="6"/>
      <c r="AG63" s="8"/>
    </row>
    <row r="64" spans="1:33" x14ac:dyDescent="0.25">
      <c r="A64" s="5"/>
      <c r="B64" s="14" t="s">
        <v>35</v>
      </c>
      <c r="C64" s="65"/>
      <c r="D64" s="65"/>
      <c r="E64" s="56"/>
      <c r="F64" s="57"/>
      <c r="G64" s="66"/>
      <c r="H64" s="66"/>
      <c r="I64" s="66"/>
      <c r="J64" s="67"/>
      <c r="K64" s="68"/>
      <c r="L64" s="68"/>
      <c r="M64" s="69"/>
      <c r="N64" s="61"/>
      <c r="O64" s="63"/>
      <c r="P64" s="45"/>
      <c r="Q64" s="70"/>
      <c r="R64" s="71"/>
      <c r="S64" s="61"/>
      <c r="T64" s="62"/>
      <c r="U64" s="62"/>
      <c r="V64" s="63"/>
      <c r="W64" s="61"/>
      <c r="X64" s="62"/>
      <c r="Y64" s="62"/>
      <c r="Z64" s="63"/>
      <c r="AA64" s="61"/>
      <c r="AB64" s="62"/>
      <c r="AC64" s="62"/>
      <c r="AD64" s="63"/>
      <c r="AE64" s="6"/>
      <c r="AF64" s="6"/>
      <c r="AG64" s="8"/>
    </row>
    <row r="65" spans="1:33" x14ac:dyDescent="0.25">
      <c r="A65" s="5"/>
      <c r="B65" s="14" t="s">
        <v>36</v>
      </c>
      <c r="C65" s="65"/>
      <c r="D65" s="65"/>
      <c r="E65" s="56"/>
      <c r="F65" s="57"/>
      <c r="G65" s="66"/>
      <c r="H65" s="66"/>
      <c r="I65" s="66"/>
      <c r="J65" s="67"/>
      <c r="K65" s="68"/>
      <c r="L65" s="68"/>
      <c r="M65" s="69"/>
      <c r="N65" s="61"/>
      <c r="O65" s="63"/>
      <c r="P65" s="45"/>
      <c r="Q65" s="70"/>
      <c r="R65" s="71"/>
      <c r="S65" s="61"/>
      <c r="T65" s="62"/>
      <c r="U65" s="62"/>
      <c r="V65" s="63"/>
      <c r="W65" s="61"/>
      <c r="X65" s="62"/>
      <c r="Y65" s="62"/>
      <c r="Z65" s="63"/>
      <c r="AA65" s="61"/>
      <c r="AB65" s="62"/>
      <c r="AC65" s="62"/>
      <c r="AD65" s="63"/>
      <c r="AE65" s="6"/>
      <c r="AF65" s="6"/>
      <c r="AG65" s="8"/>
    </row>
    <row r="66" spans="1:33" x14ac:dyDescent="0.25">
      <c r="A66" s="5"/>
      <c r="B66" s="14" t="s">
        <v>37</v>
      </c>
      <c r="C66" s="65"/>
      <c r="D66" s="65"/>
      <c r="E66" s="56"/>
      <c r="F66" s="57"/>
      <c r="G66" s="66"/>
      <c r="H66" s="66"/>
      <c r="I66" s="66"/>
      <c r="J66" s="67"/>
      <c r="K66" s="68"/>
      <c r="L66" s="68"/>
      <c r="M66" s="69"/>
      <c r="N66" s="61"/>
      <c r="O66" s="63"/>
      <c r="P66" s="45"/>
      <c r="Q66" s="70"/>
      <c r="R66" s="71"/>
      <c r="S66" s="61"/>
      <c r="T66" s="62"/>
      <c r="U66" s="62"/>
      <c r="V66" s="63"/>
      <c r="W66" s="61"/>
      <c r="X66" s="62"/>
      <c r="Y66" s="62"/>
      <c r="Z66" s="63"/>
      <c r="AA66" s="61"/>
      <c r="AB66" s="62"/>
      <c r="AC66" s="62"/>
      <c r="AD66" s="63"/>
      <c r="AE66" s="6"/>
      <c r="AF66" s="6"/>
      <c r="AG66" s="8"/>
    </row>
    <row r="67" spans="1:33" x14ac:dyDescent="0.25">
      <c r="A67" s="5"/>
      <c r="B67" s="14" t="s">
        <v>38</v>
      </c>
      <c r="C67" s="65"/>
      <c r="D67" s="65"/>
      <c r="E67" s="56"/>
      <c r="F67" s="57"/>
      <c r="G67" s="66"/>
      <c r="H67" s="66"/>
      <c r="I67" s="66"/>
      <c r="J67" s="67"/>
      <c r="K67" s="68"/>
      <c r="L67" s="68"/>
      <c r="M67" s="69"/>
      <c r="N67" s="61"/>
      <c r="O67" s="63"/>
      <c r="P67" s="45"/>
      <c r="Q67" s="70"/>
      <c r="R67" s="71"/>
      <c r="S67" s="61"/>
      <c r="T67" s="62"/>
      <c r="U67" s="62"/>
      <c r="V67" s="63"/>
      <c r="W67" s="61"/>
      <c r="X67" s="62"/>
      <c r="Y67" s="62"/>
      <c r="Z67" s="63"/>
      <c r="AA67" s="61"/>
      <c r="AB67" s="62"/>
      <c r="AC67" s="62"/>
      <c r="AD67" s="63"/>
      <c r="AE67" s="6"/>
      <c r="AF67" s="6"/>
      <c r="AG67" s="8"/>
    </row>
    <row r="68" spans="1:33" x14ac:dyDescent="0.25">
      <c r="A68" s="5"/>
      <c r="B68" s="14" t="s">
        <v>39</v>
      </c>
      <c r="C68" s="65"/>
      <c r="D68" s="65"/>
      <c r="E68" s="56"/>
      <c r="F68" s="57"/>
      <c r="G68" s="66"/>
      <c r="H68" s="66"/>
      <c r="I68" s="66"/>
      <c r="J68" s="67"/>
      <c r="K68" s="68"/>
      <c r="L68" s="68"/>
      <c r="M68" s="69"/>
      <c r="N68" s="61"/>
      <c r="O68" s="63"/>
      <c r="P68" s="45"/>
      <c r="Q68" s="70"/>
      <c r="R68" s="71"/>
      <c r="S68" s="61"/>
      <c r="T68" s="62"/>
      <c r="U68" s="62"/>
      <c r="V68" s="63"/>
      <c r="W68" s="61"/>
      <c r="X68" s="62"/>
      <c r="Y68" s="62"/>
      <c r="Z68" s="63"/>
      <c r="AA68" s="61"/>
      <c r="AB68" s="62"/>
      <c r="AC68" s="62"/>
      <c r="AD68" s="63"/>
      <c r="AE68" s="6"/>
      <c r="AF68" s="6"/>
      <c r="AG68" s="8"/>
    </row>
    <row r="69" spans="1:33" x14ac:dyDescent="0.25">
      <c r="A69" s="5"/>
      <c r="B69" s="14" t="s">
        <v>40</v>
      </c>
      <c r="C69" s="65"/>
      <c r="D69" s="65"/>
      <c r="E69" s="56"/>
      <c r="F69" s="57"/>
      <c r="G69" s="66"/>
      <c r="H69" s="66"/>
      <c r="I69" s="66"/>
      <c r="J69" s="67"/>
      <c r="K69" s="68"/>
      <c r="L69" s="68"/>
      <c r="M69" s="69"/>
      <c r="N69" s="61"/>
      <c r="O69" s="63"/>
      <c r="P69" s="45"/>
      <c r="Q69" s="70"/>
      <c r="R69" s="71"/>
      <c r="S69" s="61"/>
      <c r="T69" s="62"/>
      <c r="U69" s="62"/>
      <c r="V69" s="63"/>
      <c r="W69" s="61"/>
      <c r="X69" s="62"/>
      <c r="Y69" s="62"/>
      <c r="Z69" s="63"/>
      <c r="AA69" s="61"/>
      <c r="AB69" s="62"/>
      <c r="AC69" s="62"/>
      <c r="AD69" s="63"/>
      <c r="AE69" s="6"/>
      <c r="AF69" s="6"/>
      <c r="AG69" s="8"/>
    </row>
    <row r="70" spans="1:33" x14ac:dyDescent="0.25">
      <c r="A70" s="5"/>
      <c r="B70" s="14" t="s">
        <v>41</v>
      </c>
      <c r="C70" s="65"/>
      <c r="D70" s="65"/>
      <c r="E70" s="56"/>
      <c r="F70" s="57"/>
      <c r="G70" s="66"/>
      <c r="H70" s="66"/>
      <c r="I70" s="66"/>
      <c r="J70" s="67"/>
      <c r="K70" s="68"/>
      <c r="L70" s="68"/>
      <c r="M70" s="69"/>
      <c r="N70" s="61"/>
      <c r="O70" s="63"/>
      <c r="P70" s="45"/>
      <c r="Q70" s="70"/>
      <c r="R70" s="71"/>
      <c r="S70" s="61"/>
      <c r="T70" s="62"/>
      <c r="U70" s="62"/>
      <c r="V70" s="63"/>
      <c r="W70" s="61"/>
      <c r="X70" s="62"/>
      <c r="Y70" s="62"/>
      <c r="Z70" s="63"/>
      <c r="AA70" s="61"/>
      <c r="AB70" s="62"/>
      <c r="AC70" s="62"/>
      <c r="AD70" s="63"/>
      <c r="AE70" s="6"/>
      <c r="AF70" s="6"/>
      <c r="AG70" s="8"/>
    </row>
    <row r="71" spans="1:33" x14ac:dyDescent="0.25">
      <c r="A71" s="5"/>
      <c r="B71" s="14" t="s">
        <v>42</v>
      </c>
      <c r="C71" s="65"/>
      <c r="D71" s="65"/>
      <c r="E71" s="56"/>
      <c r="F71" s="57"/>
      <c r="G71" s="66"/>
      <c r="H71" s="66"/>
      <c r="I71" s="66"/>
      <c r="J71" s="67"/>
      <c r="K71" s="68"/>
      <c r="L71" s="68"/>
      <c r="M71" s="69"/>
      <c r="N71" s="61"/>
      <c r="O71" s="63"/>
      <c r="P71" s="45"/>
      <c r="Q71" s="70"/>
      <c r="R71" s="71"/>
      <c r="S71" s="61"/>
      <c r="T71" s="62"/>
      <c r="U71" s="62"/>
      <c r="V71" s="63"/>
      <c r="W71" s="61"/>
      <c r="X71" s="62"/>
      <c r="Y71" s="62"/>
      <c r="Z71" s="63"/>
      <c r="AA71" s="61"/>
      <c r="AB71" s="62"/>
      <c r="AC71" s="62"/>
      <c r="AD71" s="63"/>
      <c r="AE71" s="6"/>
      <c r="AF71" s="6"/>
      <c r="AG71" s="8"/>
    </row>
    <row r="72" spans="1:33" x14ac:dyDescent="0.25">
      <c r="A72" s="5"/>
      <c r="B72" s="14" t="s">
        <v>43</v>
      </c>
      <c r="C72" s="65"/>
      <c r="D72" s="65"/>
      <c r="E72" s="56"/>
      <c r="F72" s="57"/>
      <c r="G72" s="66"/>
      <c r="H72" s="66"/>
      <c r="I72" s="66"/>
      <c r="J72" s="67"/>
      <c r="K72" s="68"/>
      <c r="L72" s="68"/>
      <c r="M72" s="69"/>
      <c r="N72" s="61"/>
      <c r="O72" s="63"/>
      <c r="P72" s="45"/>
      <c r="Q72" s="70"/>
      <c r="R72" s="71"/>
      <c r="S72" s="61"/>
      <c r="T72" s="62"/>
      <c r="U72" s="62"/>
      <c r="V72" s="63"/>
      <c r="W72" s="61"/>
      <c r="X72" s="62"/>
      <c r="Y72" s="62"/>
      <c r="Z72" s="63"/>
      <c r="AA72" s="61"/>
      <c r="AB72" s="62"/>
      <c r="AC72" s="62"/>
      <c r="AD72" s="63"/>
      <c r="AE72" s="6"/>
      <c r="AF72" s="6"/>
      <c r="AG72" s="8"/>
    </row>
    <row r="73" spans="1:33" x14ac:dyDescent="0.25">
      <c r="A73" s="5"/>
      <c r="B73" s="14" t="s">
        <v>44</v>
      </c>
      <c r="C73" s="65"/>
      <c r="D73" s="65"/>
      <c r="E73" s="56"/>
      <c r="F73" s="57"/>
      <c r="G73" s="66"/>
      <c r="H73" s="66"/>
      <c r="I73" s="66"/>
      <c r="J73" s="67"/>
      <c r="K73" s="68"/>
      <c r="L73" s="68"/>
      <c r="M73" s="69"/>
      <c r="N73" s="61"/>
      <c r="O73" s="63"/>
      <c r="P73" s="45"/>
      <c r="Q73" s="70"/>
      <c r="R73" s="71"/>
      <c r="S73" s="61"/>
      <c r="T73" s="62"/>
      <c r="U73" s="62"/>
      <c r="V73" s="63"/>
      <c r="W73" s="61"/>
      <c r="X73" s="62"/>
      <c r="Y73" s="62"/>
      <c r="Z73" s="63"/>
      <c r="AA73" s="61"/>
      <c r="AB73" s="62"/>
      <c r="AC73" s="62"/>
      <c r="AD73" s="63"/>
      <c r="AE73" s="6"/>
      <c r="AF73" s="6"/>
      <c r="AG73" s="8"/>
    </row>
    <row r="74" spans="1:33" x14ac:dyDescent="0.25">
      <c r="A74" s="5"/>
      <c r="B74" s="14" t="s">
        <v>45</v>
      </c>
      <c r="C74" s="65"/>
      <c r="D74" s="65"/>
      <c r="E74" s="56"/>
      <c r="F74" s="57"/>
      <c r="G74" s="66"/>
      <c r="H74" s="66"/>
      <c r="I74" s="66"/>
      <c r="J74" s="67"/>
      <c r="K74" s="68"/>
      <c r="L74" s="68"/>
      <c r="M74" s="69"/>
      <c r="N74" s="61"/>
      <c r="O74" s="63"/>
      <c r="P74" s="45"/>
      <c r="Q74" s="70"/>
      <c r="R74" s="71"/>
      <c r="S74" s="61"/>
      <c r="T74" s="62"/>
      <c r="U74" s="62"/>
      <c r="V74" s="63"/>
      <c r="W74" s="61"/>
      <c r="X74" s="62"/>
      <c r="Y74" s="62"/>
      <c r="Z74" s="63"/>
      <c r="AA74" s="61"/>
      <c r="AB74" s="62"/>
      <c r="AC74" s="62"/>
      <c r="AD74" s="63"/>
      <c r="AE74" s="6"/>
      <c r="AF74" s="6"/>
      <c r="AG74" s="8"/>
    </row>
    <row r="75" spans="1:33" x14ac:dyDescent="0.25">
      <c r="A75" s="5"/>
      <c r="B75" s="14" t="s">
        <v>46</v>
      </c>
      <c r="C75" s="65"/>
      <c r="D75" s="65"/>
      <c r="E75" s="56"/>
      <c r="F75" s="57"/>
      <c r="G75" s="66"/>
      <c r="H75" s="66"/>
      <c r="I75" s="66"/>
      <c r="J75" s="67"/>
      <c r="K75" s="68"/>
      <c r="L75" s="68"/>
      <c r="M75" s="69"/>
      <c r="N75" s="61"/>
      <c r="O75" s="63"/>
      <c r="P75" s="45"/>
      <c r="Q75" s="70"/>
      <c r="R75" s="71"/>
      <c r="S75" s="61"/>
      <c r="T75" s="62"/>
      <c r="U75" s="62"/>
      <c r="V75" s="63"/>
      <c r="W75" s="61"/>
      <c r="X75" s="62"/>
      <c r="Y75" s="62"/>
      <c r="Z75" s="63"/>
      <c r="AA75" s="61"/>
      <c r="AB75" s="62"/>
      <c r="AC75" s="62"/>
      <c r="AD75" s="63"/>
      <c r="AE75" s="6"/>
      <c r="AF75" s="6"/>
      <c r="AG75" s="8"/>
    </row>
    <row r="76" spans="1:33" x14ac:dyDescent="0.25">
      <c r="A76" s="5"/>
      <c r="B76" s="14" t="s">
        <v>47</v>
      </c>
      <c r="C76" s="65"/>
      <c r="D76" s="65"/>
      <c r="E76" s="56"/>
      <c r="F76" s="57"/>
      <c r="G76" s="66"/>
      <c r="H76" s="66"/>
      <c r="I76" s="66"/>
      <c r="J76" s="67"/>
      <c r="K76" s="68"/>
      <c r="L76" s="68"/>
      <c r="M76" s="69"/>
      <c r="N76" s="61"/>
      <c r="O76" s="63"/>
      <c r="P76" s="45"/>
      <c r="Q76" s="70"/>
      <c r="R76" s="71"/>
      <c r="S76" s="61"/>
      <c r="T76" s="62"/>
      <c r="U76" s="62"/>
      <c r="V76" s="63"/>
      <c r="W76" s="61"/>
      <c r="X76" s="62"/>
      <c r="Y76" s="62"/>
      <c r="Z76" s="63"/>
      <c r="AA76" s="61"/>
      <c r="AB76" s="62"/>
      <c r="AC76" s="62"/>
      <c r="AD76" s="63"/>
      <c r="AE76" s="6"/>
      <c r="AF76" s="6"/>
      <c r="AG76" s="8"/>
    </row>
    <row r="77" spans="1:33" x14ac:dyDescent="0.25">
      <c r="A77" s="5"/>
      <c r="B77" s="14" t="s">
        <v>48</v>
      </c>
      <c r="C77" s="65"/>
      <c r="D77" s="65"/>
      <c r="E77" s="56"/>
      <c r="F77" s="57"/>
      <c r="G77" s="66"/>
      <c r="H77" s="66"/>
      <c r="I77" s="66"/>
      <c r="J77" s="67"/>
      <c r="K77" s="68"/>
      <c r="L77" s="68"/>
      <c r="M77" s="69"/>
      <c r="N77" s="61"/>
      <c r="O77" s="63"/>
      <c r="P77" s="45"/>
      <c r="Q77" s="70"/>
      <c r="R77" s="71"/>
      <c r="S77" s="61"/>
      <c r="T77" s="62"/>
      <c r="U77" s="62"/>
      <c r="V77" s="63"/>
      <c r="W77" s="61"/>
      <c r="X77" s="62"/>
      <c r="Y77" s="62"/>
      <c r="Z77" s="63"/>
      <c r="AA77" s="61"/>
      <c r="AB77" s="62"/>
      <c r="AC77" s="62"/>
      <c r="AD77" s="63"/>
      <c r="AE77" s="6"/>
      <c r="AF77" s="6"/>
      <c r="AG77" s="8"/>
    </row>
    <row r="78" spans="1:33" x14ac:dyDescent="0.25">
      <c r="A78" s="5"/>
      <c r="B78" s="14" t="s">
        <v>49</v>
      </c>
      <c r="C78" s="65"/>
      <c r="D78" s="65"/>
      <c r="E78" s="56"/>
      <c r="F78" s="57"/>
      <c r="G78" s="66"/>
      <c r="H78" s="66"/>
      <c r="I78" s="66"/>
      <c r="J78" s="67"/>
      <c r="K78" s="68"/>
      <c r="L78" s="68"/>
      <c r="M78" s="69"/>
      <c r="N78" s="61"/>
      <c r="O78" s="63"/>
      <c r="P78" s="45"/>
      <c r="Q78" s="70"/>
      <c r="R78" s="71"/>
      <c r="S78" s="61"/>
      <c r="T78" s="62"/>
      <c r="U78" s="62"/>
      <c r="V78" s="63"/>
      <c r="W78" s="61"/>
      <c r="X78" s="62"/>
      <c r="Y78" s="62"/>
      <c r="Z78" s="63"/>
      <c r="AA78" s="61"/>
      <c r="AB78" s="62"/>
      <c r="AC78" s="62"/>
      <c r="AD78" s="63"/>
      <c r="AE78" s="6"/>
      <c r="AF78" s="6"/>
      <c r="AG78" s="8"/>
    </row>
    <row r="79" spans="1:33" x14ac:dyDescent="0.25">
      <c r="A79" s="5"/>
      <c r="B79" s="14" t="s">
        <v>50</v>
      </c>
      <c r="C79" s="65"/>
      <c r="D79" s="65"/>
      <c r="E79" s="56"/>
      <c r="F79" s="57"/>
      <c r="G79" s="66"/>
      <c r="H79" s="66"/>
      <c r="I79" s="66"/>
      <c r="J79" s="67"/>
      <c r="K79" s="68"/>
      <c r="L79" s="68"/>
      <c r="M79" s="69"/>
      <c r="N79" s="61"/>
      <c r="O79" s="63"/>
      <c r="P79" s="45"/>
      <c r="Q79" s="70"/>
      <c r="R79" s="71"/>
      <c r="S79" s="61"/>
      <c r="T79" s="62"/>
      <c r="U79" s="62"/>
      <c r="V79" s="63"/>
      <c r="W79" s="61"/>
      <c r="X79" s="62"/>
      <c r="Y79" s="62"/>
      <c r="Z79" s="63"/>
      <c r="AA79" s="61"/>
      <c r="AB79" s="62"/>
      <c r="AC79" s="62"/>
      <c r="AD79" s="63"/>
      <c r="AE79" s="6"/>
      <c r="AF79" s="6"/>
      <c r="AG79" s="8"/>
    </row>
    <row r="80" spans="1:33" x14ac:dyDescent="0.25">
      <c r="A80" s="5"/>
      <c r="B80" s="14" t="s">
        <v>51</v>
      </c>
      <c r="C80" s="65"/>
      <c r="D80" s="65"/>
      <c r="E80" s="56"/>
      <c r="F80" s="57"/>
      <c r="G80" s="66"/>
      <c r="H80" s="66"/>
      <c r="I80" s="66"/>
      <c r="J80" s="67"/>
      <c r="K80" s="68"/>
      <c r="L80" s="68"/>
      <c r="M80" s="69"/>
      <c r="N80" s="61"/>
      <c r="O80" s="63"/>
      <c r="P80" s="45"/>
      <c r="Q80" s="70"/>
      <c r="R80" s="71"/>
      <c r="S80" s="61"/>
      <c r="T80" s="62"/>
      <c r="U80" s="62"/>
      <c r="V80" s="63"/>
      <c r="W80" s="61"/>
      <c r="X80" s="62"/>
      <c r="Y80" s="62"/>
      <c r="Z80" s="63"/>
      <c r="AA80" s="61"/>
      <c r="AB80" s="62"/>
      <c r="AC80" s="62"/>
      <c r="AD80" s="63"/>
      <c r="AE80" s="6"/>
      <c r="AF80" s="6"/>
      <c r="AG80" s="8"/>
    </row>
    <row r="81" spans="1:33" x14ac:dyDescent="0.25">
      <c r="A81" s="5"/>
      <c r="B81" s="14" t="s">
        <v>52</v>
      </c>
      <c r="C81" s="65"/>
      <c r="D81" s="65"/>
      <c r="E81" s="56"/>
      <c r="F81" s="57"/>
      <c r="G81" s="66"/>
      <c r="H81" s="66"/>
      <c r="I81" s="66"/>
      <c r="J81" s="67"/>
      <c r="K81" s="68"/>
      <c r="L81" s="68"/>
      <c r="M81" s="69"/>
      <c r="N81" s="61"/>
      <c r="O81" s="63"/>
      <c r="P81" s="45"/>
      <c r="Q81" s="70"/>
      <c r="R81" s="71"/>
      <c r="S81" s="61"/>
      <c r="T81" s="62"/>
      <c r="U81" s="62"/>
      <c r="V81" s="63"/>
      <c r="W81" s="61"/>
      <c r="X81" s="62"/>
      <c r="Y81" s="62"/>
      <c r="Z81" s="63"/>
      <c r="AA81" s="61"/>
      <c r="AB81" s="62"/>
      <c r="AC81" s="62"/>
      <c r="AD81" s="63"/>
      <c r="AE81" s="6"/>
      <c r="AF81" s="6"/>
      <c r="AG81" s="8"/>
    </row>
    <row r="82" spans="1:33" x14ac:dyDescent="0.25">
      <c r="A82" s="5"/>
      <c r="B82" s="14" t="s">
        <v>53</v>
      </c>
      <c r="C82" s="65"/>
      <c r="D82" s="65"/>
      <c r="E82" s="56"/>
      <c r="F82" s="57"/>
      <c r="G82" s="66"/>
      <c r="H82" s="66"/>
      <c r="I82" s="66"/>
      <c r="J82" s="67"/>
      <c r="K82" s="68"/>
      <c r="L82" s="68"/>
      <c r="M82" s="69"/>
      <c r="N82" s="61"/>
      <c r="O82" s="63"/>
      <c r="P82" s="45"/>
      <c r="Q82" s="70"/>
      <c r="R82" s="71"/>
      <c r="S82" s="61"/>
      <c r="T82" s="62"/>
      <c r="U82" s="62"/>
      <c r="V82" s="63"/>
      <c r="W82" s="61"/>
      <c r="X82" s="62"/>
      <c r="Y82" s="62"/>
      <c r="Z82" s="63"/>
      <c r="AA82" s="61"/>
      <c r="AB82" s="62"/>
      <c r="AC82" s="62"/>
      <c r="AD82" s="63"/>
      <c r="AE82" s="6"/>
      <c r="AF82" s="6"/>
      <c r="AG82" s="8"/>
    </row>
    <row r="83" spans="1:33" x14ac:dyDescent="0.25">
      <c r="A83" s="5"/>
      <c r="B83" s="14" t="s">
        <v>54</v>
      </c>
      <c r="C83" s="65"/>
      <c r="D83" s="65"/>
      <c r="E83" s="56"/>
      <c r="F83" s="57"/>
      <c r="G83" s="66"/>
      <c r="H83" s="66"/>
      <c r="I83" s="66"/>
      <c r="J83" s="67"/>
      <c r="K83" s="68"/>
      <c r="L83" s="68"/>
      <c r="M83" s="69"/>
      <c r="N83" s="61"/>
      <c r="O83" s="63"/>
      <c r="P83" s="45"/>
      <c r="Q83" s="70"/>
      <c r="R83" s="71"/>
      <c r="S83" s="61"/>
      <c r="T83" s="62"/>
      <c r="U83" s="62"/>
      <c r="V83" s="63"/>
      <c r="W83" s="61"/>
      <c r="X83" s="62"/>
      <c r="Y83" s="62"/>
      <c r="Z83" s="63"/>
      <c r="AA83" s="61"/>
      <c r="AB83" s="62"/>
      <c r="AC83" s="62"/>
      <c r="AD83" s="63"/>
      <c r="AE83" s="6"/>
      <c r="AF83" s="6"/>
      <c r="AG83" s="8"/>
    </row>
    <row r="84" spans="1:33" x14ac:dyDescent="0.25">
      <c r="A84" s="5"/>
      <c r="B84" s="14" t="s">
        <v>56</v>
      </c>
      <c r="C84" s="65"/>
      <c r="D84" s="65"/>
      <c r="E84" s="56"/>
      <c r="F84" s="57"/>
      <c r="G84" s="66"/>
      <c r="H84" s="66"/>
      <c r="I84" s="66"/>
      <c r="J84" s="67"/>
      <c r="K84" s="68"/>
      <c r="L84" s="68"/>
      <c r="M84" s="69"/>
      <c r="N84" s="61"/>
      <c r="O84" s="63"/>
      <c r="P84" s="45"/>
      <c r="Q84" s="70"/>
      <c r="R84" s="71"/>
      <c r="S84" s="61"/>
      <c r="T84" s="62"/>
      <c r="U84" s="62"/>
      <c r="V84" s="63"/>
      <c r="W84" s="61"/>
      <c r="X84" s="62"/>
      <c r="Y84" s="62"/>
      <c r="Z84" s="63"/>
      <c r="AA84" s="61"/>
      <c r="AB84" s="62"/>
      <c r="AC84" s="62"/>
      <c r="AD84" s="63"/>
      <c r="AE84" s="6"/>
      <c r="AF84" s="6"/>
      <c r="AG84" s="8"/>
    </row>
    <row r="85" spans="1:33" x14ac:dyDescent="0.25">
      <c r="A85" s="5"/>
      <c r="B85" s="14" t="s">
        <v>57</v>
      </c>
      <c r="C85" s="65"/>
      <c r="D85" s="65"/>
      <c r="E85" s="56"/>
      <c r="F85" s="57"/>
      <c r="G85" s="66"/>
      <c r="H85" s="66"/>
      <c r="I85" s="66"/>
      <c r="J85" s="67"/>
      <c r="K85" s="68"/>
      <c r="L85" s="68"/>
      <c r="M85" s="69"/>
      <c r="N85" s="61"/>
      <c r="O85" s="63"/>
      <c r="P85" s="45"/>
      <c r="Q85" s="70"/>
      <c r="R85" s="71"/>
      <c r="S85" s="61"/>
      <c r="T85" s="62"/>
      <c r="U85" s="62"/>
      <c r="V85" s="63"/>
      <c r="W85" s="61"/>
      <c r="X85" s="62"/>
      <c r="Y85" s="62"/>
      <c r="Z85" s="63"/>
      <c r="AA85" s="61"/>
      <c r="AB85" s="62"/>
      <c r="AC85" s="62"/>
      <c r="AD85" s="63"/>
      <c r="AE85" s="6"/>
      <c r="AF85" s="6"/>
      <c r="AG85" s="8"/>
    </row>
    <row r="86" spans="1:33" x14ac:dyDescent="0.25">
      <c r="A86" s="5"/>
      <c r="B86" s="14" t="s">
        <v>58</v>
      </c>
      <c r="C86" s="65"/>
      <c r="D86" s="65"/>
      <c r="E86" s="56"/>
      <c r="F86" s="57"/>
      <c r="G86" s="66"/>
      <c r="H86" s="66"/>
      <c r="I86" s="66"/>
      <c r="J86" s="67"/>
      <c r="K86" s="68"/>
      <c r="L86" s="68"/>
      <c r="M86" s="69"/>
      <c r="N86" s="61"/>
      <c r="O86" s="63"/>
      <c r="P86" s="45"/>
      <c r="Q86" s="70"/>
      <c r="R86" s="71"/>
      <c r="S86" s="61"/>
      <c r="T86" s="62"/>
      <c r="U86" s="62"/>
      <c r="V86" s="63"/>
      <c r="W86" s="61"/>
      <c r="X86" s="62"/>
      <c r="Y86" s="62"/>
      <c r="Z86" s="63"/>
      <c r="AA86" s="61"/>
      <c r="AB86" s="62"/>
      <c r="AC86" s="62"/>
      <c r="AD86" s="63"/>
      <c r="AE86" s="6"/>
      <c r="AF86" s="6"/>
      <c r="AG86" s="8"/>
    </row>
    <row r="87" spans="1:33" x14ac:dyDescent="0.25">
      <c r="A87" s="5"/>
      <c r="B87" s="14" t="s">
        <v>59</v>
      </c>
      <c r="C87" s="65"/>
      <c r="D87" s="65"/>
      <c r="E87" s="56"/>
      <c r="F87" s="57"/>
      <c r="G87" s="66"/>
      <c r="H87" s="66"/>
      <c r="I87" s="66"/>
      <c r="J87" s="67"/>
      <c r="K87" s="68"/>
      <c r="L87" s="68"/>
      <c r="M87" s="69"/>
      <c r="N87" s="61"/>
      <c r="O87" s="63"/>
      <c r="P87" s="45"/>
      <c r="Q87" s="70"/>
      <c r="R87" s="71"/>
      <c r="S87" s="61"/>
      <c r="T87" s="62"/>
      <c r="U87" s="62"/>
      <c r="V87" s="63"/>
      <c r="W87" s="61"/>
      <c r="X87" s="62"/>
      <c r="Y87" s="62"/>
      <c r="Z87" s="63"/>
      <c r="AA87" s="61"/>
      <c r="AB87" s="62"/>
      <c r="AC87" s="62"/>
      <c r="AD87" s="63"/>
      <c r="AE87" s="6"/>
      <c r="AF87" s="6"/>
      <c r="AG87" s="8"/>
    </row>
    <row r="88" spans="1:33" x14ac:dyDescent="0.25">
      <c r="A88" s="5"/>
      <c r="B88" s="14" t="s">
        <v>60</v>
      </c>
      <c r="C88" s="65"/>
      <c r="D88" s="65"/>
      <c r="E88" s="56"/>
      <c r="F88" s="57"/>
      <c r="G88" s="66"/>
      <c r="H88" s="66"/>
      <c r="I88" s="66"/>
      <c r="J88" s="67"/>
      <c r="K88" s="68"/>
      <c r="L88" s="68"/>
      <c r="M88" s="69"/>
      <c r="N88" s="61"/>
      <c r="O88" s="63"/>
      <c r="P88" s="45"/>
      <c r="Q88" s="70"/>
      <c r="R88" s="71"/>
      <c r="S88" s="61"/>
      <c r="T88" s="62"/>
      <c r="U88" s="62"/>
      <c r="V88" s="63"/>
      <c r="W88" s="61"/>
      <c r="X88" s="62"/>
      <c r="Y88" s="62"/>
      <c r="Z88" s="63"/>
      <c r="AA88" s="61"/>
      <c r="AB88" s="62"/>
      <c r="AC88" s="62"/>
      <c r="AD88" s="63"/>
      <c r="AE88" s="6"/>
      <c r="AF88" s="6"/>
      <c r="AG88" s="8"/>
    </row>
    <row r="89" spans="1:33" x14ac:dyDescent="0.25">
      <c r="A89" s="5"/>
      <c r="B89" s="14" t="s">
        <v>70</v>
      </c>
      <c r="C89" s="65"/>
      <c r="D89" s="65"/>
      <c r="E89" s="56"/>
      <c r="F89" s="57"/>
      <c r="G89" s="66"/>
      <c r="H89" s="66"/>
      <c r="I89" s="66"/>
      <c r="J89" s="67"/>
      <c r="K89" s="68"/>
      <c r="L89" s="68"/>
      <c r="M89" s="69"/>
      <c r="N89" s="61"/>
      <c r="O89" s="63"/>
      <c r="P89" s="45"/>
      <c r="Q89" s="70"/>
      <c r="R89" s="71"/>
      <c r="S89" s="61"/>
      <c r="T89" s="62"/>
      <c r="U89" s="62"/>
      <c r="V89" s="63"/>
      <c r="W89" s="61"/>
      <c r="X89" s="62"/>
      <c r="Y89" s="62"/>
      <c r="Z89" s="63"/>
      <c r="AA89" s="61"/>
      <c r="AB89" s="62"/>
      <c r="AC89" s="62"/>
      <c r="AD89" s="63"/>
      <c r="AE89" s="6"/>
      <c r="AF89" s="6"/>
      <c r="AG89" s="8"/>
    </row>
    <row r="90" spans="1:33" x14ac:dyDescent="0.25">
      <c r="A90" s="5"/>
      <c r="B90" s="14" t="s">
        <v>71</v>
      </c>
      <c r="C90" s="65"/>
      <c r="D90" s="65"/>
      <c r="E90" s="56"/>
      <c r="F90" s="57"/>
      <c r="G90" s="66"/>
      <c r="H90" s="66"/>
      <c r="I90" s="66"/>
      <c r="J90" s="67"/>
      <c r="K90" s="68"/>
      <c r="L90" s="68"/>
      <c r="M90" s="69"/>
      <c r="N90" s="61"/>
      <c r="O90" s="63"/>
      <c r="P90" s="45"/>
      <c r="Q90" s="70"/>
      <c r="R90" s="71"/>
      <c r="S90" s="61"/>
      <c r="T90" s="62"/>
      <c r="U90" s="62"/>
      <c r="V90" s="63"/>
      <c r="W90" s="61"/>
      <c r="X90" s="62"/>
      <c r="Y90" s="62"/>
      <c r="Z90" s="63"/>
      <c r="AA90" s="61"/>
      <c r="AB90" s="62"/>
      <c r="AC90" s="62"/>
      <c r="AD90" s="63"/>
      <c r="AE90" s="6"/>
      <c r="AF90" s="6"/>
      <c r="AG90" s="8"/>
    </row>
    <row r="91" spans="1:33" x14ac:dyDescent="0.25">
      <c r="A91" s="5"/>
      <c r="B91" s="14" t="s">
        <v>72</v>
      </c>
      <c r="C91" s="65"/>
      <c r="D91" s="65"/>
      <c r="E91" s="56"/>
      <c r="F91" s="57"/>
      <c r="G91" s="66"/>
      <c r="H91" s="66"/>
      <c r="I91" s="66"/>
      <c r="J91" s="67"/>
      <c r="K91" s="68"/>
      <c r="L91" s="68"/>
      <c r="M91" s="69"/>
      <c r="N91" s="61"/>
      <c r="O91" s="63"/>
      <c r="P91" s="45"/>
      <c r="Q91" s="70"/>
      <c r="R91" s="71"/>
      <c r="S91" s="61"/>
      <c r="T91" s="62"/>
      <c r="U91" s="62"/>
      <c r="V91" s="63"/>
      <c r="W91" s="61"/>
      <c r="X91" s="62"/>
      <c r="Y91" s="62"/>
      <c r="Z91" s="63"/>
      <c r="AA91" s="61"/>
      <c r="AB91" s="62"/>
      <c r="AC91" s="62"/>
      <c r="AD91" s="63"/>
      <c r="AE91" s="6"/>
      <c r="AF91" s="6"/>
      <c r="AG91" s="8"/>
    </row>
    <row r="92" spans="1:33" x14ac:dyDescent="0.25">
      <c r="A92" s="5"/>
      <c r="B92" s="14" t="s">
        <v>73</v>
      </c>
      <c r="C92" s="65"/>
      <c r="D92" s="65"/>
      <c r="E92" s="56"/>
      <c r="F92" s="57"/>
      <c r="G92" s="66"/>
      <c r="H92" s="66"/>
      <c r="I92" s="66"/>
      <c r="J92" s="67"/>
      <c r="K92" s="68"/>
      <c r="L92" s="68"/>
      <c r="M92" s="69"/>
      <c r="N92" s="61"/>
      <c r="O92" s="63"/>
      <c r="P92" s="45"/>
      <c r="Q92" s="70"/>
      <c r="R92" s="71"/>
      <c r="S92" s="61"/>
      <c r="T92" s="62"/>
      <c r="U92" s="62"/>
      <c r="V92" s="63"/>
      <c r="W92" s="61"/>
      <c r="X92" s="62"/>
      <c r="Y92" s="62"/>
      <c r="Z92" s="63"/>
      <c r="AA92" s="61"/>
      <c r="AB92" s="62"/>
      <c r="AC92" s="62"/>
      <c r="AD92" s="63"/>
      <c r="AE92" s="6"/>
      <c r="AF92" s="6"/>
      <c r="AG92" s="8"/>
    </row>
    <row r="93" spans="1:33" x14ac:dyDescent="0.25">
      <c r="A93" s="5"/>
      <c r="B93" s="14" t="s">
        <v>74</v>
      </c>
      <c r="C93" s="65"/>
      <c r="D93" s="65"/>
      <c r="E93" s="56"/>
      <c r="F93" s="57"/>
      <c r="G93" s="66"/>
      <c r="H93" s="66"/>
      <c r="I93" s="66"/>
      <c r="J93" s="67"/>
      <c r="K93" s="68"/>
      <c r="L93" s="68"/>
      <c r="M93" s="69"/>
      <c r="N93" s="61"/>
      <c r="O93" s="63"/>
      <c r="P93" s="45"/>
      <c r="Q93" s="70"/>
      <c r="R93" s="71"/>
      <c r="S93" s="61"/>
      <c r="T93" s="62"/>
      <c r="U93" s="62"/>
      <c r="V93" s="63"/>
      <c r="W93" s="61"/>
      <c r="X93" s="62"/>
      <c r="Y93" s="62"/>
      <c r="Z93" s="63"/>
      <c r="AA93" s="61"/>
      <c r="AB93" s="62"/>
      <c r="AC93" s="62"/>
      <c r="AD93" s="63"/>
      <c r="AE93" s="6"/>
      <c r="AF93" s="6"/>
      <c r="AG93" s="8"/>
    </row>
    <row r="94" spans="1:33" x14ac:dyDescent="0.25">
      <c r="A94" s="5"/>
      <c r="B94" s="14" t="s">
        <v>75</v>
      </c>
      <c r="C94" s="65"/>
      <c r="D94" s="65"/>
      <c r="E94" s="56"/>
      <c r="F94" s="57"/>
      <c r="G94" s="66"/>
      <c r="H94" s="66"/>
      <c r="I94" s="66"/>
      <c r="J94" s="67"/>
      <c r="K94" s="68"/>
      <c r="L94" s="68"/>
      <c r="M94" s="69"/>
      <c r="N94" s="61"/>
      <c r="O94" s="63"/>
      <c r="P94" s="45"/>
      <c r="Q94" s="70"/>
      <c r="R94" s="71"/>
      <c r="S94" s="61"/>
      <c r="T94" s="62"/>
      <c r="U94" s="62"/>
      <c r="V94" s="63"/>
      <c r="W94" s="61"/>
      <c r="X94" s="62"/>
      <c r="Y94" s="62"/>
      <c r="Z94" s="63"/>
      <c r="AA94" s="61"/>
      <c r="AB94" s="62"/>
      <c r="AC94" s="62"/>
      <c r="AD94" s="63"/>
      <c r="AE94" s="6"/>
      <c r="AF94" s="6"/>
      <c r="AG94" s="8"/>
    </row>
    <row r="95" spans="1:33" x14ac:dyDescent="0.25">
      <c r="A95" s="5"/>
      <c r="B95" s="14" t="s">
        <v>76</v>
      </c>
      <c r="C95" s="65"/>
      <c r="D95" s="65"/>
      <c r="E95" s="56"/>
      <c r="F95" s="57"/>
      <c r="G95" s="66"/>
      <c r="H95" s="66"/>
      <c r="I95" s="66"/>
      <c r="J95" s="67"/>
      <c r="K95" s="68"/>
      <c r="L95" s="68"/>
      <c r="M95" s="69"/>
      <c r="N95" s="61"/>
      <c r="O95" s="63"/>
      <c r="P95" s="45"/>
      <c r="Q95" s="70"/>
      <c r="R95" s="71"/>
      <c r="S95" s="61"/>
      <c r="T95" s="62"/>
      <c r="U95" s="62"/>
      <c r="V95" s="63"/>
      <c r="W95" s="61"/>
      <c r="X95" s="62"/>
      <c r="Y95" s="62"/>
      <c r="Z95" s="63"/>
      <c r="AA95" s="61"/>
      <c r="AB95" s="62"/>
      <c r="AC95" s="62"/>
      <c r="AD95" s="63"/>
      <c r="AE95" s="6"/>
      <c r="AF95" s="6"/>
      <c r="AG95" s="8"/>
    </row>
    <row r="96" spans="1:33" x14ac:dyDescent="0.25">
      <c r="A96" s="5"/>
      <c r="B96" s="14" t="s">
        <v>77</v>
      </c>
      <c r="C96" s="65"/>
      <c r="D96" s="65"/>
      <c r="E96" s="56"/>
      <c r="F96" s="57"/>
      <c r="G96" s="66"/>
      <c r="H96" s="66"/>
      <c r="I96" s="66"/>
      <c r="J96" s="67"/>
      <c r="K96" s="68"/>
      <c r="L96" s="68"/>
      <c r="M96" s="69"/>
      <c r="N96" s="61"/>
      <c r="O96" s="63"/>
      <c r="P96" s="45"/>
      <c r="Q96" s="70"/>
      <c r="R96" s="71"/>
      <c r="S96" s="61"/>
      <c r="T96" s="62"/>
      <c r="U96" s="62"/>
      <c r="V96" s="63"/>
      <c r="W96" s="61"/>
      <c r="X96" s="62"/>
      <c r="Y96" s="62"/>
      <c r="Z96" s="63"/>
      <c r="AA96" s="61"/>
      <c r="AB96" s="62"/>
      <c r="AC96" s="62"/>
      <c r="AD96" s="63"/>
      <c r="AE96" s="6"/>
      <c r="AF96" s="6"/>
      <c r="AG96" s="8"/>
    </row>
    <row r="97" spans="1:33" x14ac:dyDescent="0.25">
      <c r="A97" s="5"/>
      <c r="B97" s="14" t="s">
        <v>78</v>
      </c>
      <c r="C97" s="65"/>
      <c r="D97" s="65"/>
      <c r="E97" s="56"/>
      <c r="F97" s="57"/>
      <c r="G97" s="66"/>
      <c r="H97" s="66"/>
      <c r="I97" s="66"/>
      <c r="J97" s="67"/>
      <c r="K97" s="68"/>
      <c r="L97" s="68"/>
      <c r="M97" s="69"/>
      <c r="N97" s="61"/>
      <c r="O97" s="63"/>
      <c r="P97" s="45"/>
      <c r="Q97" s="70"/>
      <c r="R97" s="71"/>
      <c r="S97" s="61"/>
      <c r="T97" s="62"/>
      <c r="U97" s="62"/>
      <c r="V97" s="63"/>
      <c r="W97" s="61"/>
      <c r="X97" s="62"/>
      <c r="Y97" s="62"/>
      <c r="Z97" s="63"/>
      <c r="AA97" s="61"/>
      <c r="AB97" s="62"/>
      <c r="AC97" s="62"/>
      <c r="AD97" s="63"/>
      <c r="AE97" s="6"/>
      <c r="AF97" s="6"/>
      <c r="AG97" s="8"/>
    </row>
    <row r="98" spans="1:33" x14ac:dyDescent="0.25">
      <c r="A98" s="5"/>
      <c r="B98" s="14" t="s">
        <v>79</v>
      </c>
      <c r="C98" s="65"/>
      <c r="D98" s="65"/>
      <c r="E98" s="56"/>
      <c r="F98" s="57"/>
      <c r="G98" s="66"/>
      <c r="H98" s="66"/>
      <c r="I98" s="66"/>
      <c r="J98" s="67"/>
      <c r="K98" s="68"/>
      <c r="L98" s="68"/>
      <c r="M98" s="69"/>
      <c r="N98" s="61"/>
      <c r="O98" s="63"/>
      <c r="P98" s="45"/>
      <c r="Q98" s="70"/>
      <c r="R98" s="71"/>
      <c r="S98" s="61"/>
      <c r="T98" s="62"/>
      <c r="U98" s="62"/>
      <c r="V98" s="63"/>
      <c r="W98" s="61"/>
      <c r="X98" s="62"/>
      <c r="Y98" s="62"/>
      <c r="Z98" s="63"/>
      <c r="AA98" s="61"/>
      <c r="AB98" s="62"/>
      <c r="AC98" s="62"/>
      <c r="AD98" s="63"/>
      <c r="AE98" s="6"/>
      <c r="AF98" s="6"/>
      <c r="AG98" s="8"/>
    </row>
    <row r="99" spans="1:33" ht="5.25" customHeight="1" x14ac:dyDescent="0.25">
      <c r="A99" s="9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1"/>
    </row>
  </sheetData>
  <sheetProtection password="AF1C" sheet="1" selectLockedCells="1"/>
  <mergeCells count="536">
    <mergeCell ref="B5:AD5"/>
    <mergeCell ref="Q72:R72"/>
    <mergeCell ref="Q70:R70"/>
    <mergeCell ref="S70:V70"/>
    <mergeCell ref="W70:Z70"/>
    <mergeCell ref="W69:Z69"/>
    <mergeCell ref="N71:O71"/>
    <mergeCell ref="W68:Z68"/>
    <mergeCell ref="W67:Z67"/>
    <mergeCell ref="W63:Z63"/>
    <mergeCell ref="S63:V63"/>
    <mergeCell ref="C72:D72"/>
    <mergeCell ref="C71:D71"/>
    <mergeCell ref="G71:I71"/>
    <mergeCell ref="G72:I72"/>
    <mergeCell ref="J72:M72"/>
    <mergeCell ref="N72:O72"/>
    <mergeCell ref="C70:D70"/>
    <mergeCell ref="G70:I70"/>
    <mergeCell ref="J70:M70"/>
    <mergeCell ref="N70:O70"/>
    <mergeCell ref="C67:D67"/>
    <mergeCell ref="G67:I67"/>
    <mergeCell ref="S69:V69"/>
    <mergeCell ref="S88:V88"/>
    <mergeCell ref="W88:Z88"/>
    <mergeCell ref="W87:Z87"/>
    <mergeCell ref="Q86:R86"/>
    <mergeCell ref="W86:Z86"/>
    <mergeCell ref="J83:M83"/>
    <mergeCell ref="Q77:R77"/>
    <mergeCell ref="S77:V77"/>
    <mergeCell ref="J81:M81"/>
    <mergeCell ref="W80:Z80"/>
    <mergeCell ref="J82:M82"/>
    <mergeCell ref="S85:V85"/>
    <mergeCell ref="W85:Z85"/>
    <mergeCell ref="Q81:R81"/>
    <mergeCell ref="Q80:R80"/>
    <mergeCell ref="S80:V80"/>
    <mergeCell ref="Q83:R83"/>
    <mergeCell ref="W83:Z83"/>
    <mergeCell ref="N82:O82"/>
    <mergeCell ref="S84:V84"/>
    <mergeCell ref="W82:Z82"/>
    <mergeCell ref="W84:Z84"/>
    <mergeCell ref="S82:V82"/>
    <mergeCell ref="N80:O80"/>
    <mergeCell ref="Q78:R78"/>
    <mergeCell ref="S78:V78"/>
    <mergeCell ref="J79:M79"/>
    <mergeCell ref="N81:O81"/>
    <mergeCell ref="S81:V81"/>
    <mergeCell ref="S83:V83"/>
    <mergeCell ref="W81:Z81"/>
    <mergeCell ref="C88:D88"/>
    <mergeCell ref="G88:I88"/>
    <mergeCell ref="J88:M88"/>
    <mergeCell ref="N88:O88"/>
    <mergeCell ref="Q88:R88"/>
    <mergeCell ref="J86:M86"/>
    <mergeCell ref="N86:O86"/>
    <mergeCell ref="J84:M84"/>
    <mergeCell ref="G82:I82"/>
    <mergeCell ref="N84:O84"/>
    <mergeCell ref="Q84:R84"/>
    <mergeCell ref="N83:O83"/>
    <mergeCell ref="C85:D85"/>
    <mergeCell ref="G85:I85"/>
    <mergeCell ref="J85:M85"/>
    <mergeCell ref="N85:O85"/>
    <mergeCell ref="Q85:R85"/>
    <mergeCell ref="C80:D80"/>
    <mergeCell ref="G80:I80"/>
    <mergeCell ref="J80:M80"/>
    <mergeCell ref="G84:I84"/>
    <mergeCell ref="C86:D86"/>
    <mergeCell ref="G86:I86"/>
    <mergeCell ref="C82:D82"/>
    <mergeCell ref="G78:I78"/>
    <mergeCell ref="J78:M78"/>
    <mergeCell ref="G83:I83"/>
    <mergeCell ref="C83:D83"/>
    <mergeCell ref="C84:D84"/>
    <mergeCell ref="E79:F79"/>
    <mergeCell ref="E80:F80"/>
    <mergeCell ref="C87:D87"/>
    <mergeCell ref="G87:I87"/>
    <mergeCell ref="Q82:R82"/>
    <mergeCell ref="C81:D81"/>
    <mergeCell ref="G81:I81"/>
    <mergeCell ref="S86:V86"/>
    <mergeCell ref="J87:M87"/>
    <mergeCell ref="N87:O87"/>
    <mergeCell ref="Q87:R87"/>
    <mergeCell ref="S87:V87"/>
    <mergeCell ref="E81:F81"/>
    <mergeCell ref="E82:F82"/>
    <mergeCell ref="E83:F83"/>
    <mergeCell ref="E84:F84"/>
    <mergeCell ref="E85:F85"/>
    <mergeCell ref="E86:F86"/>
    <mergeCell ref="E87:F87"/>
    <mergeCell ref="W78:Z78"/>
    <mergeCell ref="J77:M77"/>
    <mergeCell ref="N77:O77"/>
    <mergeCell ref="G79:I79"/>
    <mergeCell ref="C79:D79"/>
    <mergeCell ref="N75:O75"/>
    <mergeCell ref="W75:Z75"/>
    <mergeCell ref="C76:D76"/>
    <mergeCell ref="G76:I76"/>
    <mergeCell ref="J76:M76"/>
    <mergeCell ref="N76:O76"/>
    <mergeCell ref="Q76:R76"/>
    <mergeCell ref="Q75:R75"/>
    <mergeCell ref="S75:V75"/>
    <mergeCell ref="S76:V76"/>
    <mergeCell ref="W77:Z77"/>
    <mergeCell ref="S79:V79"/>
    <mergeCell ref="W79:Z79"/>
    <mergeCell ref="N79:O79"/>
    <mergeCell ref="Q79:R79"/>
    <mergeCell ref="C78:D78"/>
    <mergeCell ref="C77:D77"/>
    <mergeCell ref="G77:I77"/>
    <mergeCell ref="N78:O78"/>
    <mergeCell ref="C73:D73"/>
    <mergeCell ref="G73:I73"/>
    <mergeCell ref="J71:M71"/>
    <mergeCell ref="W76:Z76"/>
    <mergeCell ref="C75:D75"/>
    <mergeCell ref="G75:I75"/>
    <mergeCell ref="Q73:R73"/>
    <mergeCell ref="S73:V73"/>
    <mergeCell ref="W73:Z73"/>
    <mergeCell ref="J73:M73"/>
    <mergeCell ref="N73:O73"/>
    <mergeCell ref="S72:V72"/>
    <mergeCell ref="W72:Z72"/>
    <mergeCell ref="C74:D74"/>
    <mergeCell ref="G74:I74"/>
    <mergeCell ref="J74:M74"/>
    <mergeCell ref="N74:O74"/>
    <mergeCell ref="J75:M75"/>
    <mergeCell ref="S74:V74"/>
    <mergeCell ref="W74:Z74"/>
    <mergeCell ref="Q74:R74"/>
    <mergeCell ref="Q71:R71"/>
    <mergeCell ref="S71:V71"/>
    <mergeCell ref="W71:Z71"/>
    <mergeCell ref="S68:V68"/>
    <mergeCell ref="C68:D68"/>
    <mergeCell ref="G68:I68"/>
    <mergeCell ref="J68:M68"/>
    <mergeCell ref="N68:O68"/>
    <mergeCell ref="Q67:R67"/>
    <mergeCell ref="S67:V67"/>
    <mergeCell ref="C69:D69"/>
    <mergeCell ref="J69:M69"/>
    <mergeCell ref="N69:O69"/>
    <mergeCell ref="Q69:R69"/>
    <mergeCell ref="G69:I69"/>
    <mergeCell ref="J67:M67"/>
    <mergeCell ref="N67:O67"/>
    <mergeCell ref="Q68:R68"/>
    <mergeCell ref="E67:F67"/>
    <mergeCell ref="E68:F68"/>
    <mergeCell ref="E69:F69"/>
    <mergeCell ref="C66:D66"/>
    <mergeCell ref="C65:D65"/>
    <mergeCell ref="G65:I65"/>
    <mergeCell ref="J65:M65"/>
    <mergeCell ref="Q65:R65"/>
    <mergeCell ref="S65:V65"/>
    <mergeCell ref="W65:Z65"/>
    <mergeCell ref="S64:V64"/>
    <mergeCell ref="N65:O65"/>
    <mergeCell ref="G66:I66"/>
    <mergeCell ref="C64:D64"/>
    <mergeCell ref="G64:I64"/>
    <mergeCell ref="J66:M66"/>
    <mergeCell ref="N66:O66"/>
    <mergeCell ref="Q66:R66"/>
    <mergeCell ref="Q64:R64"/>
    <mergeCell ref="S66:V66"/>
    <mergeCell ref="W66:Z66"/>
    <mergeCell ref="W64:Z64"/>
    <mergeCell ref="J64:M64"/>
    <mergeCell ref="N64:O64"/>
    <mergeCell ref="E64:F64"/>
    <mergeCell ref="E65:F65"/>
    <mergeCell ref="E66:F66"/>
    <mergeCell ref="C63:D63"/>
    <mergeCell ref="G63:I63"/>
    <mergeCell ref="J61:M61"/>
    <mergeCell ref="N63:O63"/>
    <mergeCell ref="G60:I60"/>
    <mergeCell ref="J60:M60"/>
    <mergeCell ref="N60:O60"/>
    <mergeCell ref="Q60:R60"/>
    <mergeCell ref="C62:D62"/>
    <mergeCell ref="G62:I62"/>
    <mergeCell ref="J62:M62"/>
    <mergeCell ref="J63:M63"/>
    <mergeCell ref="C60:D60"/>
    <mergeCell ref="C61:D61"/>
    <mergeCell ref="G61:I61"/>
    <mergeCell ref="Q63:R63"/>
    <mergeCell ref="E62:F62"/>
    <mergeCell ref="E63:F63"/>
    <mergeCell ref="J59:M59"/>
    <mergeCell ref="N59:O59"/>
    <mergeCell ref="G59:I59"/>
    <mergeCell ref="N61:O61"/>
    <mergeCell ref="S60:V60"/>
    <mergeCell ref="W60:Z60"/>
    <mergeCell ref="N62:O62"/>
    <mergeCell ref="Q62:R62"/>
    <mergeCell ref="Q58:R58"/>
    <mergeCell ref="S62:V62"/>
    <mergeCell ref="W62:Z62"/>
    <mergeCell ref="Q61:R61"/>
    <mergeCell ref="S61:V61"/>
    <mergeCell ref="S59:V59"/>
    <mergeCell ref="W59:Z59"/>
    <mergeCell ref="G58:I58"/>
    <mergeCell ref="J58:M58"/>
    <mergeCell ref="N58:O58"/>
    <mergeCell ref="W61:Z61"/>
    <mergeCell ref="C54:D54"/>
    <mergeCell ref="S58:V58"/>
    <mergeCell ref="W58:Z58"/>
    <mergeCell ref="C57:D57"/>
    <mergeCell ref="G57:I57"/>
    <mergeCell ref="Q55:R55"/>
    <mergeCell ref="S55:V55"/>
    <mergeCell ref="C59:D59"/>
    <mergeCell ref="C53:D53"/>
    <mergeCell ref="G53:I53"/>
    <mergeCell ref="C55:D55"/>
    <mergeCell ref="G55:I55"/>
    <mergeCell ref="G54:I54"/>
    <mergeCell ref="Q59:R59"/>
    <mergeCell ref="W55:Z55"/>
    <mergeCell ref="C56:D56"/>
    <mergeCell ref="G56:I56"/>
    <mergeCell ref="J56:M56"/>
    <mergeCell ref="S56:V56"/>
    <mergeCell ref="W56:Z56"/>
    <mergeCell ref="J55:M55"/>
    <mergeCell ref="N55:O55"/>
    <mergeCell ref="W57:Z57"/>
    <mergeCell ref="C58:D58"/>
    <mergeCell ref="S54:V54"/>
    <mergeCell ref="W54:Z54"/>
    <mergeCell ref="J57:M57"/>
    <mergeCell ref="N57:O57"/>
    <mergeCell ref="Q57:R57"/>
    <mergeCell ref="S57:V57"/>
    <mergeCell ref="N56:O56"/>
    <mergeCell ref="Q56:R56"/>
    <mergeCell ref="J54:M54"/>
    <mergeCell ref="N54:O54"/>
    <mergeCell ref="Q54:R54"/>
    <mergeCell ref="S51:V51"/>
    <mergeCell ref="W51:Z51"/>
    <mergeCell ref="J53:M53"/>
    <mergeCell ref="N53:O53"/>
    <mergeCell ref="Q53:R53"/>
    <mergeCell ref="S53:V53"/>
    <mergeCell ref="W53:Z53"/>
    <mergeCell ref="S52:V52"/>
    <mergeCell ref="W52:Z52"/>
    <mergeCell ref="C52:D52"/>
    <mergeCell ref="G52:I52"/>
    <mergeCell ref="J52:M52"/>
    <mergeCell ref="N52:O52"/>
    <mergeCell ref="Q52:R52"/>
    <mergeCell ref="C51:D51"/>
    <mergeCell ref="G51:I51"/>
    <mergeCell ref="Q50:R50"/>
    <mergeCell ref="W49:Z49"/>
    <mergeCell ref="S50:V50"/>
    <mergeCell ref="W50:Z50"/>
    <mergeCell ref="C49:D49"/>
    <mergeCell ref="G49:I49"/>
    <mergeCell ref="C50:D50"/>
    <mergeCell ref="G50:I50"/>
    <mergeCell ref="J50:M50"/>
    <mergeCell ref="N50:O50"/>
    <mergeCell ref="J49:M49"/>
    <mergeCell ref="N49:O49"/>
    <mergeCell ref="Q49:R49"/>
    <mergeCell ref="S49:V49"/>
    <mergeCell ref="J51:M51"/>
    <mergeCell ref="N51:O51"/>
    <mergeCell ref="Q51:R51"/>
    <mergeCell ref="G44:I44"/>
    <mergeCell ref="C44:D44"/>
    <mergeCell ref="C47:D47"/>
    <mergeCell ref="G47:I47"/>
    <mergeCell ref="W48:Z48"/>
    <mergeCell ref="N47:O47"/>
    <mergeCell ref="Q47:R47"/>
    <mergeCell ref="S47:V47"/>
    <mergeCell ref="W47:Z47"/>
    <mergeCell ref="C48:D48"/>
    <mergeCell ref="N45:O45"/>
    <mergeCell ref="Q45:R45"/>
    <mergeCell ref="C45:D45"/>
    <mergeCell ref="S45:V45"/>
    <mergeCell ref="G48:I48"/>
    <mergeCell ref="J48:M48"/>
    <mergeCell ref="N48:O48"/>
    <mergeCell ref="Q48:R48"/>
    <mergeCell ref="S48:V48"/>
    <mergeCell ref="J47:M47"/>
    <mergeCell ref="G45:I45"/>
    <mergeCell ref="J45:M45"/>
    <mergeCell ref="W46:Z46"/>
    <mergeCell ref="S40:V40"/>
    <mergeCell ref="J41:M41"/>
    <mergeCell ref="J40:M40"/>
    <mergeCell ref="Q40:R40"/>
    <mergeCell ref="N41:O41"/>
    <mergeCell ref="W44:Z44"/>
    <mergeCell ref="S44:V44"/>
    <mergeCell ref="Q44:R44"/>
    <mergeCell ref="N44:O44"/>
    <mergeCell ref="J44:M44"/>
    <mergeCell ref="B8:C8"/>
    <mergeCell ref="B10:C10"/>
    <mergeCell ref="M31:R31"/>
    <mergeCell ref="M33:R33"/>
    <mergeCell ref="B24:I24"/>
    <mergeCell ref="L24:R24"/>
    <mergeCell ref="Q8:AD8"/>
    <mergeCell ref="Q10:AD10"/>
    <mergeCell ref="X15:Z15"/>
    <mergeCell ref="X16:Z16"/>
    <mergeCell ref="X17:Z17"/>
    <mergeCell ref="C29:I29"/>
    <mergeCell ref="C27:I27"/>
    <mergeCell ref="M27:R27"/>
    <mergeCell ref="M29:R29"/>
    <mergeCell ref="C33:I33"/>
    <mergeCell ref="X20:Z20"/>
    <mergeCell ref="X19:Z19"/>
    <mergeCell ref="D8:N8"/>
    <mergeCell ref="D10:N10"/>
    <mergeCell ref="C89:D89"/>
    <mergeCell ref="G89:I89"/>
    <mergeCell ref="J89:M89"/>
    <mergeCell ref="N89:O89"/>
    <mergeCell ref="Q89:R89"/>
    <mergeCell ref="S89:V89"/>
    <mergeCell ref="W89:Z89"/>
    <mergeCell ref="Q41:R41"/>
    <mergeCell ref="C31:I31"/>
    <mergeCell ref="M35:R35"/>
    <mergeCell ref="N40:O40"/>
    <mergeCell ref="C35:I35"/>
    <mergeCell ref="G41:I41"/>
    <mergeCell ref="G40:I40"/>
    <mergeCell ref="C40:D40"/>
    <mergeCell ref="W41:Z41"/>
    <mergeCell ref="W40:Z40"/>
    <mergeCell ref="W45:Z45"/>
    <mergeCell ref="C46:D46"/>
    <mergeCell ref="G46:I46"/>
    <mergeCell ref="J46:M46"/>
    <mergeCell ref="N46:O46"/>
    <mergeCell ref="Q46:R46"/>
    <mergeCell ref="S46:V46"/>
    <mergeCell ref="C93:D93"/>
    <mergeCell ref="G93:I93"/>
    <mergeCell ref="J93:M93"/>
    <mergeCell ref="N93:O93"/>
    <mergeCell ref="Q93:R93"/>
    <mergeCell ref="S93:V93"/>
    <mergeCell ref="W93:Z93"/>
    <mergeCell ref="C90:D90"/>
    <mergeCell ref="G90:I90"/>
    <mergeCell ref="J90:M90"/>
    <mergeCell ref="N90:O90"/>
    <mergeCell ref="Q90:R90"/>
    <mergeCell ref="S90:V90"/>
    <mergeCell ref="W90:Z90"/>
    <mergeCell ref="C91:D91"/>
    <mergeCell ref="G91:I91"/>
    <mergeCell ref="J91:M91"/>
    <mergeCell ref="N91:O91"/>
    <mergeCell ref="Q91:R91"/>
    <mergeCell ref="S91:V91"/>
    <mergeCell ref="W91:Z91"/>
    <mergeCell ref="C92:D92"/>
    <mergeCell ref="C96:D96"/>
    <mergeCell ref="G96:I96"/>
    <mergeCell ref="J96:M96"/>
    <mergeCell ref="N96:O96"/>
    <mergeCell ref="Q96:R96"/>
    <mergeCell ref="S96:V96"/>
    <mergeCell ref="W96:Z96"/>
    <mergeCell ref="C94:D94"/>
    <mergeCell ref="G94:I94"/>
    <mergeCell ref="J94:M94"/>
    <mergeCell ref="N94:O94"/>
    <mergeCell ref="Q94:R94"/>
    <mergeCell ref="S94:V94"/>
    <mergeCell ref="W94:Z94"/>
    <mergeCell ref="C95:D95"/>
    <mergeCell ref="G95:I95"/>
    <mergeCell ref="J95:M95"/>
    <mergeCell ref="N95:O95"/>
    <mergeCell ref="Q95:R95"/>
    <mergeCell ref="S95:V95"/>
    <mergeCell ref="W95:Z95"/>
    <mergeCell ref="AA40:AD40"/>
    <mergeCell ref="AA41:AD41"/>
    <mergeCell ref="C98:D98"/>
    <mergeCell ref="G98:I98"/>
    <mergeCell ref="J98:M98"/>
    <mergeCell ref="N98:O98"/>
    <mergeCell ref="Q98:R98"/>
    <mergeCell ref="S98:V98"/>
    <mergeCell ref="W98:Z98"/>
    <mergeCell ref="C97:D97"/>
    <mergeCell ref="G97:I97"/>
    <mergeCell ref="J97:M97"/>
    <mergeCell ref="N97:O97"/>
    <mergeCell ref="Q97:R97"/>
    <mergeCell ref="S97:V97"/>
    <mergeCell ref="W97:Z97"/>
    <mergeCell ref="G92:I92"/>
    <mergeCell ref="J92:M92"/>
    <mergeCell ref="N92:O92"/>
    <mergeCell ref="Q92:R92"/>
    <mergeCell ref="S92:V92"/>
    <mergeCell ref="W92:Z92"/>
    <mergeCell ref="AA44:AD44"/>
    <mergeCell ref="AA45:AD45"/>
    <mergeCell ref="AA46:AD46"/>
    <mergeCell ref="AA47:AD47"/>
    <mergeCell ref="AA48:AD48"/>
    <mergeCell ref="AA49:AD49"/>
    <mergeCell ref="AA50:AD50"/>
    <mergeCell ref="AA51:AD51"/>
    <mergeCell ref="AA52:AD52"/>
    <mergeCell ref="AA53:AD53"/>
    <mergeCell ref="AA54:AD54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AA70:AD70"/>
    <mergeCell ref="AA71:AD71"/>
    <mergeCell ref="AA72:AD72"/>
    <mergeCell ref="AA73:AD73"/>
    <mergeCell ref="AA74:AD74"/>
    <mergeCell ref="AA75:AD75"/>
    <mergeCell ref="AA76:AD76"/>
    <mergeCell ref="AA77:AD77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AA90:AD90"/>
    <mergeCell ref="AA91:AD91"/>
    <mergeCell ref="AA92:AD92"/>
    <mergeCell ref="AA93:AD93"/>
    <mergeCell ref="AA94:AD94"/>
    <mergeCell ref="AA95:AD95"/>
    <mergeCell ref="AA96:AD96"/>
    <mergeCell ref="AA97:AD97"/>
    <mergeCell ref="AA98:AD98"/>
    <mergeCell ref="E44:F44"/>
    <mergeCell ref="E45:F45"/>
    <mergeCell ref="E46:F46"/>
    <mergeCell ref="E47:F47"/>
    <mergeCell ref="E48:F48"/>
    <mergeCell ref="E49:F49"/>
    <mergeCell ref="E50:F50"/>
    <mergeCell ref="E51:F51"/>
    <mergeCell ref="E52:F52"/>
    <mergeCell ref="E53:F53"/>
    <mergeCell ref="E54:F54"/>
    <mergeCell ref="E55:F55"/>
    <mergeCell ref="E56:F56"/>
    <mergeCell ref="E57:F57"/>
    <mergeCell ref="E58:F58"/>
    <mergeCell ref="E59:F59"/>
    <mergeCell ref="E60:F60"/>
    <mergeCell ref="E61:F61"/>
    <mergeCell ref="E97:F97"/>
    <mergeCell ref="E98:F98"/>
    <mergeCell ref="E40:F40"/>
    <mergeCell ref="X18:Z18"/>
    <mergeCell ref="E88:F88"/>
    <mergeCell ref="E89:F89"/>
    <mergeCell ref="E90:F90"/>
    <mergeCell ref="E91:F91"/>
    <mergeCell ref="E92:F92"/>
    <mergeCell ref="E93:F93"/>
    <mergeCell ref="E94:F94"/>
    <mergeCell ref="E95:F95"/>
    <mergeCell ref="E96:F96"/>
    <mergeCell ref="E70:F70"/>
    <mergeCell ref="E71:F71"/>
    <mergeCell ref="E72:F72"/>
    <mergeCell ref="E73:F73"/>
    <mergeCell ref="E74:F74"/>
    <mergeCell ref="E75:F75"/>
    <mergeCell ref="E76:F76"/>
    <mergeCell ref="E77:F77"/>
    <mergeCell ref="E78:F78"/>
    <mergeCell ref="S41:V41"/>
  </mergeCells>
  <phoneticPr fontId="4" type="noConversion"/>
  <pageMargins left="0.47244094488188981" right="0.47244094488188981" top="0.35433070866141736" bottom="0.35433070866141736" header="0.31496062992125984" footer="0.31496062992125984"/>
  <pageSetup paperSize="9" orientation="landscape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"/>
  <dimension ref="A2:I66"/>
  <sheetViews>
    <sheetView workbookViewId="0">
      <selection activeCell="I2" sqref="I2"/>
    </sheetView>
  </sheetViews>
  <sheetFormatPr defaultRowHeight="12.75" x14ac:dyDescent="0.2"/>
  <cols>
    <col min="1" max="1" width="16.7109375" style="16" customWidth="1"/>
    <col min="2" max="10" width="9.7109375" style="16" customWidth="1"/>
    <col min="11" max="16384" width="9.140625" style="16"/>
  </cols>
  <sheetData>
    <row r="2" spans="1:9" x14ac:dyDescent="0.2">
      <c r="A2" s="18" t="s">
        <v>62</v>
      </c>
      <c r="B2" s="17" t="str">
        <f>IF(Invulblad!C27="","",1)</f>
        <v/>
      </c>
      <c r="C2" s="17" t="str">
        <f>IF(Invulblad!C29="","",1)</f>
        <v/>
      </c>
      <c r="D2" s="17" t="str">
        <f>IF(Invulblad!C31="","",1)</f>
        <v/>
      </c>
      <c r="E2" s="17" t="str">
        <f>IF(Invulblad!C33="","",1)</f>
        <v/>
      </c>
      <c r="F2" s="17" t="str">
        <f>IF(Invulblad!C35="","",1)</f>
        <v/>
      </c>
      <c r="G2" s="52"/>
    </row>
    <row r="4" spans="1:9" x14ac:dyDescent="0.2">
      <c r="A4" s="17" t="s">
        <v>63</v>
      </c>
      <c r="B4" s="17" t="str">
        <f>IF(Invulblad!M27="","",1)</f>
        <v/>
      </c>
      <c r="C4" s="17" t="str">
        <f>IF(Invulblad!M29="","",1)</f>
        <v/>
      </c>
      <c r="D4" s="17" t="str">
        <f>IF(Invulblad!M31="","",1)</f>
        <v/>
      </c>
      <c r="E4" s="17" t="str">
        <f>IF(Invulblad!M33="","",1)</f>
        <v/>
      </c>
      <c r="F4" s="17" t="str">
        <f>IF(Invulblad!M35="","",1)</f>
        <v/>
      </c>
      <c r="G4" s="52"/>
    </row>
    <row r="6" spans="1:9" x14ac:dyDescent="0.2">
      <c r="A6" s="16" t="s">
        <v>64</v>
      </c>
      <c r="E6" s="16" t="s">
        <v>8</v>
      </c>
      <c r="F6" s="16" t="s">
        <v>65</v>
      </c>
      <c r="G6" s="16" t="s">
        <v>95</v>
      </c>
    </row>
    <row r="7" spans="1:9" x14ac:dyDescent="0.2">
      <c r="A7" s="17" t="str">
        <f>IF(Invulblad!C44="","",Invulblad!C44)</f>
        <v/>
      </c>
      <c r="B7" s="17" t="str">
        <f>IF(Invulblad!E44="","",Invulblad!E44)</f>
        <v/>
      </c>
      <c r="C7" s="78" t="str">
        <f>IF(Invulblad!E44="","",Invulblad!E44)</f>
        <v/>
      </c>
      <c r="D7" s="78"/>
      <c r="E7" s="17" t="str">
        <f>IF(Invulblad!S44="","",IF(Invulblad!S44="nee",0,IF(Invulblad!S44="ja",1,FALSE)))</f>
        <v/>
      </c>
      <c r="F7" s="17" t="str">
        <f>IF(Invulblad!W44="","",IF(Invulblad!W44="nee",0,IF(Invulblad!W44="ja",1,FALSE)))</f>
        <v/>
      </c>
      <c r="G7" s="17" t="str">
        <f>IF(Invulblad!AA44="","",IF(Invulblad!AA44="nee",0,IF(Invulblad!AA44="ja",1,FALSE)))</f>
        <v/>
      </c>
      <c r="H7" s="17">
        <f>SUM(E7:G7)</f>
        <v>0</v>
      </c>
      <c r="I7" s="17">
        <f>IF(H7=0,0,1)</f>
        <v>0</v>
      </c>
    </row>
    <row r="8" spans="1:9" x14ac:dyDescent="0.2">
      <c r="A8" s="17" t="str">
        <f>IF(Invulblad!C45="","",Invulblad!C45)</f>
        <v/>
      </c>
      <c r="B8" s="17" t="str">
        <f>IF(Invulblad!E45="","",Invulblad!E45)</f>
        <v/>
      </c>
      <c r="C8" s="78" t="str">
        <f>IF(Invulblad!F45="","",Invulblad!F45)</f>
        <v/>
      </c>
      <c r="D8" s="78"/>
      <c r="E8" s="17" t="str">
        <f>IF(Invulblad!S45="","",IF(Invulblad!S45="nee",0,IF(Invulblad!S45="ja",1,FALSE)))</f>
        <v/>
      </c>
      <c r="F8" s="17" t="str">
        <f>IF(Invulblad!W45="","",IF(Invulblad!W45="nee",0,IF(Invulblad!W45="ja",1,FALSE)))</f>
        <v/>
      </c>
      <c r="G8" s="17" t="str">
        <f>IF(Invulblad!AA45="","",IF(Invulblad!AA45="nee",0,IF(Invulblad!AA45="ja",1,FALSE)))</f>
        <v/>
      </c>
      <c r="H8" s="17">
        <f>SUM(E8:G8)</f>
        <v>0</v>
      </c>
      <c r="I8" s="17">
        <f t="shared" ref="I8:I40" si="0">IF(H8=0,0,1)</f>
        <v>0</v>
      </c>
    </row>
    <row r="9" spans="1:9" x14ac:dyDescent="0.2">
      <c r="A9" s="17" t="str">
        <f>IF(Invulblad!C46="","",Invulblad!C46)</f>
        <v/>
      </c>
      <c r="B9" s="17" t="str">
        <f>IF(Invulblad!E46="","",Invulblad!E46)</f>
        <v/>
      </c>
      <c r="C9" s="78" t="str">
        <f>IF(Invulblad!F46="","",Invulblad!F46)</f>
        <v/>
      </c>
      <c r="D9" s="78"/>
      <c r="E9" s="17" t="str">
        <f>IF(Invulblad!S46="","",IF(Invulblad!S46="nee",0,IF(Invulblad!S46="ja",1,FALSE)))</f>
        <v/>
      </c>
      <c r="F9" s="17" t="str">
        <f>IF(Invulblad!W46="","",IF(Invulblad!W46="nee",0,IF(Invulblad!W46="ja",1,FALSE)))</f>
        <v/>
      </c>
      <c r="G9" s="17" t="str">
        <f>IF(Invulblad!AA46="","",IF(Invulblad!AA46="nee",0,IF(Invulblad!AA46="ja",1,FALSE)))</f>
        <v/>
      </c>
      <c r="H9" s="17">
        <f>SUM(E9:G9)</f>
        <v>0</v>
      </c>
      <c r="I9" s="17">
        <f t="shared" si="0"/>
        <v>0</v>
      </c>
    </row>
    <row r="10" spans="1:9" x14ac:dyDescent="0.2">
      <c r="A10" s="17" t="str">
        <f>IF(Invulblad!C47="","",Invulblad!C47)</f>
        <v/>
      </c>
      <c r="B10" s="17" t="str">
        <f>IF(Invulblad!E47="","",Invulblad!E47)</f>
        <v/>
      </c>
      <c r="C10" s="78" t="str">
        <f>IF(Invulblad!F47="","",Invulblad!F47)</f>
        <v/>
      </c>
      <c r="D10" s="78"/>
      <c r="E10" s="17" t="str">
        <f>IF(Invulblad!S47="","",IF(Invulblad!S47="nee",0,IF(Invulblad!S47="ja",1,FALSE)))</f>
        <v/>
      </c>
      <c r="F10" s="17" t="str">
        <f>IF(Invulblad!W47="","",IF(Invulblad!W47="nee",0,IF(Invulblad!W47="ja",1,FALSE)))</f>
        <v/>
      </c>
      <c r="G10" s="17" t="str">
        <f>IF(Invulblad!AA47="","",IF(Invulblad!AA47="nee",0,IF(Invulblad!AA47="ja",1,FALSE)))</f>
        <v/>
      </c>
      <c r="H10" s="17">
        <f>SUM(E10:G10)</f>
        <v>0</v>
      </c>
      <c r="I10" s="17">
        <f t="shared" si="0"/>
        <v>0</v>
      </c>
    </row>
    <row r="11" spans="1:9" x14ac:dyDescent="0.2">
      <c r="A11" s="17" t="str">
        <f>IF(Invulblad!C48="","",Invulblad!C48)</f>
        <v/>
      </c>
      <c r="B11" s="17" t="str">
        <f>IF(Invulblad!E48="","",Invulblad!E48)</f>
        <v/>
      </c>
      <c r="C11" s="78" t="str">
        <f>IF(Invulblad!F48="","",Invulblad!F48)</f>
        <v/>
      </c>
      <c r="D11" s="78"/>
      <c r="E11" s="17" t="str">
        <f>IF(Invulblad!S48="","",IF(Invulblad!S48="nee",0,IF(Invulblad!S48="ja",1,FALSE)))</f>
        <v/>
      </c>
      <c r="F11" s="17" t="str">
        <f>IF(Invulblad!W48="","",IF(Invulblad!W48="nee",0,IF(Invulblad!W48="ja",1,FALSE)))</f>
        <v/>
      </c>
      <c r="G11" s="17" t="str">
        <f>IF(Invulblad!AA48="","",IF(Invulblad!AA48="nee",0,IF(Invulblad!AA48="ja",1,FALSE)))</f>
        <v/>
      </c>
      <c r="H11" s="17">
        <f>SUM(E11:G11)</f>
        <v>0</v>
      </c>
      <c r="I11" s="17">
        <f t="shared" si="0"/>
        <v>0</v>
      </c>
    </row>
    <row r="12" spans="1:9" x14ac:dyDescent="0.2">
      <c r="A12" s="17" t="str">
        <f>IF(Invulblad!C49="","",Invulblad!C49)</f>
        <v/>
      </c>
      <c r="B12" s="17" t="str">
        <f>IF(Invulblad!E49="","",Invulblad!E49)</f>
        <v/>
      </c>
      <c r="C12" s="78" t="str">
        <f>IF(Invulblad!F49="","",Invulblad!F49)</f>
        <v/>
      </c>
      <c r="D12" s="78"/>
      <c r="E12" s="17" t="str">
        <f>IF(Invulblad!S49="","",IF(Invulblad!S49="nee",0,IF(Invulblad!S49="ja",1,FALSE)))</f>
        <v/>
      </c>
      <c r="F12" s="17" t="str">
        <f>IF(Invulblad!W49="","",IF(Invulblad!W49="nee",0,IF(Invulblad!W49="ja",1,FALSE)))</f>
        <v/>
      </c>
      <c r="G12" s="17" t="str">
        <f>IF(Invulblad!AA49="","",IF(Invulblad!AA49="nee",0,IF(Invulblad!AA49="ja",1,FALSE)))</f>
        <v/>
      </c>
      <c r="H12" s="17">
        <f>SUM(E12:G12)</f>
        <v>0</v>
      </c>
      <c r="I12" s="17">
        <f t="shared" si="0"/>
        <v>0</v>
      </c>
    </row>
    <row r="13" spans="1:9" x14ac:dyDescent="0.2">
      <c r="A13" s="17" t="str">
        <f>IF(Invulblad!C50="","",Invulblad!C50)</f>
        <v/>
      </c>
      <c r="B13" s="17" t="str">
        <f>IF(Invulblad!E50="","",Invulblad!E50)</f>
        <v/>
      </c>
      <c r="C13" s="78" t="str">
        <f>IF(Invulblad!F50="","",Invulblad!F50)</f>
        <v/>
      </c>
      <c r="D13" s="78"/>
      <c r="E13" s="17" t="str">
        <f>IF(Invulblad!S50="","",IF(Invulblad!S50="nee",0,IF(Invulblad!S50="ja",1,FALSE)))</f>
        <v/>
      </c>
      <c r="F13" s="17" t="str">
        <f>IF(Invulblad!W50="","",IF(Invulblad!W50="nee",0,IF(Invulblad!W50="ja",1,FALSE)))</f>
        <v/>
      </c>
      <c r="G13" s="17" t="str">
        <f>IF(Invulblad!AA50="","",IF(Invulblad!AA50="nee",0,IF(Invulblad!AA50="ja",1,FALSE)))</f>
        <v/>
      </c>
      <c r="H13" s="17">
        <f>SUM(E13:G13)</f>
        <v>0</v>
      </c>
      <c r="I13" s="17">
        <f t="shared" si="0"/>
        <v>0</v>
      </c>
    </row>
    <row r="14" spans="1:9" x14ac:dyDescent="0.2">
      <c r="A14" s="17" t="str">
        <f>IF(Invulblad!C51="","",Invulblad!C51)</f>
        <v/>
      </c>
      <c r="B14" s="17" t="str">
        <f>IF(Invulblad!E51="","",Invulblad!E51)</f>
        <v/>
      </c>
      <c r="C14" s="78" t="str">
        <f>IF(Invulblad!F51="","",Invulblad!F51)</f>
        <v/>
      </c>
      <c r="D14" s="78"/>
      <c r="E14" s="17" t="str">
        <f>IF(Invulblad!S51="","",IF(Invulblad!S51="nee",0,IF(Invulblad!S51="ja",1,FALSE)))</f>
        <v/>
      </c>
      <c r="F14" s="17" t="str">
        <f>IF(Invulblad!W51="","",IF(Invulblad!W51="nee",0,IF(Invulblad!W51="ja",1,FALSE)))</f>
        <v/>
      </c>
      <c r="G14" s="17" t="str">
        <f>IF(Invulblad!AA51="","",IF(Invulblad!AA51="nee",0,IF(Invulblad!AA51="ja",1,FALSE)))</f>
        <v/>
      </c>
      <c r="H14" s="17">
        <f>SUM(E14:G14)</f>
        <v>0</v>
      </c>
      <c r="I14" s="17">
        <f t="shared" si="0"/>
        <v>0</v>
      </c>
    </row>
    <row r="15" spans="1:9" x14ac:dyDescent="0.2">
      <c r="A15" s="17" t="str">
        <f>IF(Invulblad!C52="","",Invulblad!C52)</f>
        <v/>
      </c>
      <c r="B15" s="17" t="str">
        <f>IF(Invulblad!E52="","",Invulblad!E52)</f>
        <v/>
      </c>
      <c r="C15" s="78" t="str">
        <f>IF(Invulblad!F52="","",Invulblad!F52)</f>
        <v/>
      </c>
      <c r="D15" s="78"/>
      <c r="E15" s="17" t="str">
        <f>IF(Invulblad!S52="","",IF(Invulblad!S52="nee",0,IF(Invulblad!S52="ja",1,FALSE)))</f>
        <v/>
      </c>
      <c r="F15" s="17" t="str">
        <f>IF(Invulblad!W52="","",IF(Invulblad!W52="nee",0,IF(Invulblad!W52="ja",1,FALSE)))</f>
        <v/>
      </c>
      <c r="G15" s="17" t="str">
        <f>IF(Invulblad!AA52="","",IF(Invulblad!AA52="nee",0,IF(Invulblad!AA52="ja",1,FALSE)))</f>
        <v/>
      </c>
      <c r="H15" s="17">
        <f>SUM(E15:G15)</f>
        <v>0</v>
      </c>
      <c r="I15" s="17">
        <f t="shared" si="0"/>
        <v>0</v>
      </c>
    </row>
    <row r="16" spans="1:9" x14ac:dyDescent="0.2">
      <c r="A16" s="17" t="str">
        <f>IF(Invulblad!C53="","",Invulblad!C53)</f>
        <v/>
      </c>
      <c r="B16" s="17" t="str">
        <f>IF(Invulblad!E53="","",Invulblad!E53)</f>
        <v/>
      </c>
      <c r="C16" s="78" t="str">
        <f>IF(Invulblad!F53="","",Invulblad!F53)</f>
        <v/>
      </c>
      <c r="D16" s="78"/>
      <c r="E16" s="17" t="str">
        <f>IF(Invulblad!S53="","",IF(Invulblad!S53="nee",0,IF(Invulblad!S53="ja",1,FALSE)))</f>
        <v/>
      </c>
      <c r="F16" s="17" t="str">
        <f>IF(Invulblad!W53="","",IF(Invulblad!W53="nee",0,IF(Invulblad!W53="ja",1,FALSE)))</f>
        <v/>
      </c>
      <c r="G16" s="17" t="str">
        <f>IF(Invulblad!AA53="","",IF(Invulblad!AA53="nee",0,IF(Invulblad!AA53="ja",1,FALSE)))</f>
        <v/>
      </c>
      <c r="H16" s="17">
        <f>SUM(E16:G16)</f>
        <v>0</v>
      </c>
      <c r="I16" s="17">
        <f t="shared" si="0"/>
        <v>0</v>
      </c>
    </row>
    <row r="17" spans="1:9" x14ac:dyDescent="0.2">
      <c r="A17" s="17" t="str">
        <f>IF(Invulblad!C54="","",Invulblad!C54)</f>
        <v/>
      </c>
      <c r="B17" s="17" t="str">
        <f>IF(Invulblad!E54="","",Invulblad!E54)</f>
        <v/>
      </c>
      <c r="C17" s="78" t="str">
        <f>IF(Invulblad!F54="","",Invulblad!F54)</f>
        <v/>
      </c>
      <c r="D17" s="78"/>
      <c r="E17" s="17" t="str">
        <f>IF(Invulblad!S54="","",IF(Invulblad!S54="nee",0,IF(Invulblad!S54="ja",1,FALSE)))</f>
        <v/>
      </c>
      <c r="F17" s="17" t="str">
        <f>IF(Invulblad!W54="","",IF(Invulblad!W54="nee",0,IF(Invulblad!W54="ja",1,FALSE)))</f>
        <v/>
      </c>
      <c r="G17" s="17" t="str">
        <f>IF(Invulblad!AA54="","",IF(Invulblad!AA54="nee",0,IF(Invulblad!AA54="ja",1,FALSE)))</f>
        <v/>
      </c>
      <c r="H17" s="17">
        <f>SUM(E17:G17)</f>
        <v>0</v>
      </c>
      <c r="I17" s="17">
        <f t="shared" si="0"/>
        <v>0</v>
      </c>
    </row>
    <row r="18" spans="1:9" x14ac:dyDescent="0.2">
      <c r="A18" s="17" t="str">
        <f>IF(Invulblad!C55="","",Invulblad!C55)</f>
        <v/>
      </c>
      <c r="B18" s="17" t="str">
        <f>IF(Invulblad!E55="","",Invulblad!E55)</f>
        <v/>
      </c>
      <c r="C18" s="78" t="str">
        <f>IF(Invulblad!F55="","",Invulblad!F55)</f>
        <v/>
      </c>
      <c r="D18" s="78"/>
      <c r="E18" s="17" t="str">
        <f>IF(Invulblad!S55="","",IF(Invulblad!S55="nee",0,IF(Invulblad!S55="ja",1,FALSE)))</f>
        <v/>
      </c>
      <c r="F18" s="17" t="str">
        <f>IF(Invulblad!W55="","",IF(Invulblad!W55="nee",0,IF(Invulblad!W55="ja",1,FALSE)))</f>
        <v/>
      </c>
      <c r="G18" s="17" t="str">
        <f>IF(Invulblad!AA55="","",IF(Invulblad!AA55="nee",0,IF(Invulblad!AA55="ja",1,FALSE)))</f>
        <v/>
      </c>
      <c r="H18" s="17">
        <f>SUM(E18:G18)</f>
        <v>0</v>
      </c>
      <c r="I18" s="17">
        <f t="shared" si="0"/>
        <v>0</v>
      </c>
    </row>
    <row r="19" spans="1:9" x14ac:dyDescent="0.2">
      <c r="A19" s="17" t="str">
        <f>IF(Invulblad!C56="","",Invulblad!C56)</f>
        <v/>
      </c>
      <c r="B19" s="17" t="str">
        <f>IF(Invulblad!E56="","",Invulblad!E56)</f>
        <v/>
      </c>
      <c r="C19" s="78" t="str">
        <f>IF(Invulblad!F56="","",Invulblad!F56)</f>
        <v/>
      </c>
      <c r="D19" s="78"/>
      <c r="E19" s="17" t="str">
        <f>IF(Invulblad!S56="","",IF(Invulblad!S56="nee",0,IF(Invulblad!S56="ja",1,FALSE)))</f>
        <v/>
      </c>
      <c r="F19" s="17" t="str">
        <f>IF(Invulblad!W56="","",IF(Invulblad!W56="nee",0,IF(Invulblad!W56="ja",1,FALSE)))</f>
        <v/>
      </c>
      <c r="G19" s="17" t="str">
        <f>IF(Invulblad!AA56="","",IF(Invulblad!AA56="nee",0,IF(Invulblad!AA56="ja",1,FALSE)))</f>
        <v/>
      </c>
      <c r="H19" s="17">
        <f>SUM(E19:G19)</f>
        <v>0</v>
      </c>
      <c r="I19" s="17">
        <f t="shared" si="0"/>
        <v>0</v>
      </c>
    </row>
    <row r="20" spans="1:9" x14ac:dyDescent="0.2">
      <c r="A20" s="17" t="str">
        <f>IF(Invulblad!C57="","",Invulblad!C57)</f>
        <v/>
      </c>
      <c r="B20" s="17" t="str">
        <f>IF(Invulblad!E57="","",Invulblad!E57)</f>
        <v/>
      </c>
      <c r="C20" s="78" t="str">
        <f>IF(Invulblad!F57="","",Invulblad!F57)</f>
        <v/>
      </c>
      <c r="D20" s="78"/>
      <c r="E20" s="17" t="str">
        <f>IF(Invulblad!S57="","",IF(Invulblad!S57="nee",0,IF(Invulblad!S57="ja",1,FALSE)))</f>
        <v/>
      </c>
      <c r="F20" s="17" t="str">
        <f>IF(Invulblad!W57="","",IF(Invulblad!W57="nee",0,IF(Invulblad!W57="ja",1,FALSE)))</f>
        <v/>
      </c>
      <c r="G20" s="17" t="str">
        <f>IF(Invulblad!AA57="","",IF(Invulblad!AA57="nee",0,IF(Invulblad!AA57="ja",1,FALSE)))</f>
        <v/>
      </c>
      <c r="H20" s="17">
        <f>SUM(E20:G20)</f>
        <v>0</v>
      </c>
      <c r="I20" s="17">
        <f t="shared" si="0"/>
        <v>0</v>
      </c>
    </row>
    <row r="21" spans="1:9" x14ac:dyDescent="0.2">
      <c r="A21" s="17" t="str">
        <f>IF(Invulblad!C58="","",Invulblad!C58)</f>
        <v/>
      </c>
      <c r="B21" s="17" t="str">
        <f>IF(Invulblad!E58="","",Invulblad!E58)</f>
        <v/>
      </c>
      <c r="C21" s="78" t="str">
        <f>IF(Invulblad!F58="","",Invulblad!F58)</f>
        <v/>
      </c>
      <c r="D21" s="78"/>
      <c r="E21" s="17" t="str">
        <f>IF(Invulblad!S58="","",IF(Invulblad!S58="nee",0,IF(Invulblad!S58="ja",1,FALSE)))</f>
        <v/>
      </c>
      <c r="F21" s="17" t="str">
        <f>IF(Invulblad!W58="","",IF(Invulblad!W58="nee",0,IF(Invulblad!W58="ja",1,FALSE)))</f>
        <v/>
      </c>
      <c r="G21" s="17" t="str">
        <f>IF(Invulblad!AA58="","",IF(Invulblad!AA58="nee",0,IF(Invulblad!AA58="ja",1,FALSE)))</f>
        <v/>
      </c>
      <c r="H21" s="17">
        <f>SUM(E21:G21)</f>
        <v>0</v>
      </c>
      <c r="I21" s="17">
        <f t="shared" si="0"/>
        <v>0</v>
      </c>
    </row>
    <row r="22" spans="1:9" x14ac:dyDescent="0.2">
      <c r="A22" s="17" t="str">
        <f>IF(Invulblad!C59="","",Invulblad!C59)</f>
        <v/>
      </c>
      <c r="B22" s="17" t="str">
        <f>IF(Invulblad!E59="","",Invulblad!E59)</f>
        <v/>
      </c>
      <c r="C22" s="78" t="str">
        <f>IF(Invulblad!F59="","",Invulblad!F59)</f>
        <v/>
      </c>
      <c r="D22" s="78"/>
      <c r="E22" s="17" t="str">
        <f>IF(Invulblad!S59="","",IF(Invulblad!S59="nee",0,IF(Invulblad!S59="ja",1,FALSE)))</f>
        <v/>
      </c>
      <c r="F22" s="17" t="str">
        <f>IF(Invulblad!W59="","",IF(Invulblad!W59="nee",0,IF(Invulblad!W59="ja",1,FALSE)))</f>
        <v/>
      </c>
      <c r="G22" s="17" t="str">
        <f>IF(Invulblad!AA59="","",IF(Invulblad!AA59="nee",0,IF(Invulblad!AA59="ja",1,FALSE)))</f>
        <v/>
      </c>
      <c r="H22" s="17">
        <f>SUM(E22:G22)</f>
        <v>0</v>
      </c>
      <c r="I22" s="17">
        <f t="shared" si="0"/>
        <v>0</v>
      </c>
    </row>
    <row r="23" spans="1:9" x14ac:dyDescent="0.2">
      <c r="A23" s="17" t="str">
        <f>IF(Invulblad!C60="","",Invulblad!C60)</f>
        <v/>
      </c>
      <c r="B23" s="17" t="str">
        <f>IF(Invulblad!E60="","",Invulblad!E60)</f>
        <v/>
      </c>
      <c r="C23" s="78" t="str">
        <f>IF(Invulblad!F60="","",Invulblad!F60)</f>
        <v/>
      </c>
      <c r="D23" s="78"/>
      <c r="E23" s="17" t="str">
        <f>IF(Invulblad!S60="","",IF(Invulblad!S60="nee",0,IF(Invulblad!S60="ja",1,FALSE)))</f>
        <v/>
      </c>
      <c r="F23" s="17" t="str">
        <f>IF(Invulblad!W60="","",IF(Invulblad!W60="nee",0,IF(Invulblad!W60="ja",1,FALSE)))</f>
        <v/>
      </c>
      <c r="G23" s="17" t="str">
        <f>IF(Invulblad!AA60="","",IF(Invulblad!AA60="nee",0,IF(Invulblad!AA60="ja",1,FALSE)))</f>
        <v/>
      </c>
      <c r="H23" s="17">
        <f>SUM(E23:G23)</f>
        <v>0</v>
      </c>
      <c r="I23" s="17">
        <f t="shared" si="0"/>
        <v>0</v>
      </c>
    </row>
    <row r="24" spans="1:9" x14ac:dyDescent="0.2">
      <c r="A24" s="17" t="str">
        <f>IF(Invulblad!C61="","",Invulblad!C61)</f>
        <v/>
      </c>
      <c r="B24" s="17" t="str">
        <f>IF(Invulblad!E61="","",Invulblad!E61)</f>
        <v/>
      </c>
      <c r="C24" s="78" t="str">
        <f>IF(Invulblad!F61="","",Invulblad!F61)</f>
        <v/>
      </c>
      <c r="D24" s="78"/>
      <c r="E24" s="17" t="str">
        <f>IF(Invulblad!S61="","",IF(Invulblad!S61="nee",0,IF(Invulblad!S61="ja",1,FALSE)))</f>
        <v/>
      </c>
      <c r="F24" s="17" t="str">
        <f>IF(Invulblad!W61="","",IF(Invulblad!W61="nee",0,IF(Invulblad!W61="ja",1,FALSE)))</f>
        <v/>
      </c>
      <c r="G24" s="17" t="str">
        <f>IF(Invulblad!AA61="","",IF(Invulblad!AA61="nee",0,IF(Invulblad!AA61="ja",1,FALSE)))</f>
        <v/>
      </c>
      <c r="H24" s="17">
        <f>SUM(E24:G24)</f>
        <v>0</v>
      </c>
      <c r="I24" s="17">
        <f t="shared" si="0"/>
        <v>0</v>
      </c>
    </row>
    <row r="25" spans="1:9" x14ac:dyDescent="0.2">
      <c r="A25" s="17" t="str">
        <f>IF(Invulblad!C62="","",Invulblad!C62)</f>
        <v/>
      </c>
      <c r="B25" s="17" t="str">
        <f>IF(Invulblad!E62="","",Invulblad!E62)</f>
        <v/>
      </c>
      <c r="C25" s="78" t="str">
        <f>IF(Invulblad!F62="","",Invulblad!F62)</f>
        <v/>
      </c>
      <c r="D25" s="78"/>
      <c r="E25" s="17" t="str">
        <f>IF(Invulblad!S62="","",IF(Invulblad!S62="nee",0,IF(Invulblad!S62="ja",1,FALSE)))</f>
        <v/>
      </c>
      <c r="F25" s="17" t="str">
        <f>IF(Invulblad!W62="","",IF(Invulblad!W62="nee",0,IF(Invulblad!W62="ja",1,FALSE)))</f>
        <v/>
      </c>
      <c r="G25" s="17" t="str">
        <f>IF(Invulblad!AA62="","",IF(Invulblad!AA62="nee",0,IF(Invulblad!AA62="ja",1,FALSE)))</f>
        <v/>
      </c>
      <c r="H25" s="17">
        <f>SUM(E25:G25)</f>
        <v>0</v>
      </c>
      <c r="I25" s="17">
        <f t="shared" si="0"/>
        <v>0</v>
      </c>
    </row>
    <row r="26" spans="1:9" x14ac:dyDescent="0.2">
      <c r="A26" s="17" t="str">
        <f>IF(Invulblad!C63="","",Invulblad!C63)</f>
        <v/>
      </c>
      <c r="B26" s="17" t="str">
        <f>IF(Invulblad!E63="","",Invulblad!E63)</f>
        <v/>
      </c>
      <c r="C26" s="78" t="str">
        <f>IF(Invulblad!F63="","",Invulblad!F63)</f>
        <v/>
      </c>
      <c r="D26" s="78"/>
      <c r="E26" s="17" t="str">
        <f>IF(Invulblad!S63="","",IF(Invulblad!S63="nee",0,IF(Invulblad!S63="ja",1,FALSE)))</f>
        <v/>
      </c>
      <c r="F26" s="17" t="str">
        <f>IF(Invulblad!W63="","",IF(Invulblad!W63="nee",0,IF(Invulblad!W63="ja",1,FALSE)))</f>
        <v/>
      </c>
      <c r="G26" s="17" t="str">
        <f>IF(Invulblad!AA63="","",IF(Invulblad!AA63="nee",0,IF(Invulblad!AA63="ja",1,FALSE)))</f>
        <v/>
      </c>
      <c r="H26" s="17">
        <f>SUM(E26:G26)</f>
        <v>0</v>
      </c>
      <c r="I26" s="17">
        <f t="shared" si="0"/>
        <v>0</v>
      </c>
    </row>
    <row r="27" spans="1:9" x14ac:dyDescent="0.2">
      <c r="A27" s="17" t="str">
        <f>IF(Invulblad!C64="","",Invulblad!C64)</f>
        <v/>
      </c>
      <c r="B27" s="17" t="str">
        <f>IF(Invulblad!E64="","",Invulblad!E64)</f>
        <v/>
      </c>
      <c r="C27" s="78" t="str">
        <f>IF(Invulblad!F64="","",Invulblad!F64)</f>
        <v/>
      </c>
      <c r="D27" s="78"/>
      <c r="E27" s="17" t="str">
        <f>IF(Invulblad!S64="","",IF(Invulblad!S64="nee",0,IF(Invulblad!S64="ja",1,FALSE)))</f>
        <v/>
      </c>
      <c r="F27" s="17" t="str">
        <f>IF(Invulblad!W64="","",IF(Invulblad!W64="nee",0,IF(Invulblad!W64="ja",1,FALSE)))</f>
        <v/>
      </c>
      <c r="G27" s="17" t="str">
        <f>IF(Invulblad!AA64="","",IF(Invulblad!AA64="nee",0,IF(Invulblad!AA64="ja",1,FALSE)))</f>
        <v/>
      </c>
      <c r="H27" s="17">
        <f>SUM(E27:G27)</f>
        <v>0</v>
      </c>
      <c r="I27" s="17">
        <f t="shared" si="0"/>
        <v>0</v>
      </c>
    </row>
    <row r="28" spans="1:9" x14ac:dyDescent="0.2">
      <c r="A28" s="17" t="str">
        <f>IF(Invulblad!C65="","",Invulblad!C65)</f>
        <v/>
      </c>
      <c r="B28" s="17" t="str">
        <f>IF(Invulblad!E65="","",Invulblad!E65)</f>
        <v/>
      </c>
      <c r="C28" s="78" t="str">
        <f>IF(Invulblad!F65="","",Invulblad!F65)</f>
        <v/>
      </c>
      <c r="D28" s="78"/>
      <c r="E28" s="17" t="str">
        <f>IF(Invulblad!S65="","",IF(Invulblad!S65="nee",0,IF(Invulblad!S65="ja",1,FALSE)))</f>
        <v/>
      </c>
      <c r="F28" s="17" t="str">
        <f>IF(Invulblad!W65="","",IF(Invulblad!W65="nee",0,IF(Invulblad!W65="ja",1,FALSE)))</f>
        <v/>
      </c>
      <c r="G28" s="17" t="str">
        <f>IF(Invulblad!AA65="","",IF(Invulblad!AA65="nee",0,IF(Invulblad!AA65="ja",1,FALSE)))</f>
        <v/>
      </c>
      <c r="H28" s="17">
        <f>SUM(E28:G28)</f>
        <v>0</v>
      </c>
      <c r="I28" s="17">
        <f t="shared" si="0"/>
        <v>0</v>
      </c>
    </row>
    <row r="29" spans="1:9" x14ac:dyDescent="0.2">
      <c r="A29" s="17" t="str">
        <f>IF(Invulblad!C66="","",Invulblad!C66)</f>
        <v/>
      </c>
      <c r="B29" s="17" t="str">
        <f>IF(Invulblad!E66="","",Invulblad!E66)</f>
        <v/>
      </c>
      <c r="C29" s="78" t="str">
        <f>IF(Invulblad!F66="","",Invulblad!F66)</f>
        <v/>
      </c>
      <c r="D29" s="78"/>
      <c r="E29" s="17" t="str">
        <f>IF(Invulblad!S66="","",IF(Invulblad!S66="nee",0,IF(Invulblad!S66="ja",1,FALSE)))</f>
        <v/>
      </c>
      <c r="F29" s="17" t="str">
        <f>IF(Invulblad!W66="","",IF(Invulblad!W66="nee",0,IF(Invulblad!W66="ja",1,FALSE)))</f>
        <v/>
      </c>
      <c r="G29" s="17" t="str">
        <f>IF(Invulblad!AA66="","",IF(Invulblad!AA66="nee",0,IF(Invulblad!AA66="ja",1,FALSE)))</f>
        <v/>
      </c>
      <c r="H29" s="17">
        <f>SUM(E29:G29)</f>
        <v>0</v>
      </c>
      <c r="I29" s="17">
        <f t="shared" si="0"/>
        <v>0</v>
      </c>
    </row>
    <row r="30" spans="1:9" x14ac:dyDescent="0.2">
      <c r="A30" s="17" t="str">
        <f>IF(Invulblad!C67="","",Invulblad!C67)</f>
        <v/>
      </c>
      <c r="B30" s="17" t="str">
        <f>IF(Invulblad!E67="","",Invulblad!E67)</f>
        <v/>
      </c>
      <c r="C30" s="78" t="str">
        <f>IF(Invulblad!F67="","",Invulblad!F67)</f>
        <v/>
      </c>
      <c r="D30" s="78"/>
      <c r="E30" s="17" t="str">
        <f>IF(Invulblad!S67="","",IF(Invulblad!S67="nee",0,IF(Invulblad!S67="ja",1,FALSE)))</f>
        <v/>
      </c>
      <c r="F30" s="17" t="str">
        <f>IF(Invulblad!W67="","",IF(Invulblad!W67="nee",0,IF(Invulblad!W67="ja",1,FALSE)))</f>
        <v/>
      </c>
      <c r="G30" s="17" t="str">
        <f>IF(Invulblad!AA67="","",IF(Invulblad!AA67="nee",0,IF(Invulblad!AA67="ja",1,FALSE)))</f>
        <v/>
      </c>
      <c r="H30" s="17">
        <f>SUM(E30:G30)</f>
        <v>0</v>
      </c>
      <c r="I30" s="17">
        <f t="shared" si="0"/>
        <v>0</v>
      </c>
    </row>
    <row r="31" spans="1:9" x14ac:dyDescent="0.2">
      <c r="A31" s="17" t="str">
        <f>IF(Invulblad!C68="","",Invulblad!C68)</f>
        <v/>
      </c>
      <c r="B31" s="17" t="str">
        <f>IF(Invulblad!E68="","",Invulblad!E68)</f>
        <v/>
      </c>
      <c r="C31" s="78" t="str">
        <f>IF(Invulblad!F68="","",Invulblad!F68)</f>
        <v/>
      </c>
      <c r="D31" s="78"/>
      <c r="E31" s="17" t="str">
        <f>IF(Invulblad!S68="","",IF(Invulblad!S68="nee",0,IF(Invulblad!S68="ja",1,FALSE)))</f>
        <v/>
      </c>
      <c r="F31" s="17" t="str">
        <f>IF(Invulblad!W68="","",IF(Invulblad!W68="nee",0,IF(Invulblad!W68="ja",1,FALSE)))</f>
        <v/>
      </c>
      <c r="G31" s="17" t="str">
        <f>IF(Invulblad!AA68="","",IF(Invulblad!AA68="nee",0,IF(Invulblad!AA68="ja",1,FALSE)))</f>
        <v/>
      </c>
      <c r="H31" s="17">
        <f>SUM(E31:G31)</f>
        <v>0</v>
      </c>
      <c r="I31" s="17">
        <f t="shared" si="0"/>
        <v>0</v>
      </c>
    </row>
    <row r="32" spans="1:9" x14ac:dyDescent="0.2">
      <c r="A32" s="17" t="str">
        <f>IF(Invulblad!C69="","",Invulblad!C69)</f>
        <v/>
      </c>
      <c r="B32" s="17" t="str">
        <f>IF(Invulblad!E69="","",Invulblad!E69)</f>
        <v/>
      </c>
      <c r="C32" s="78" t="str">
        <f>IF(Invulblad!F69="","",Invulblad!F69)</f>
        <v/>
      </c>
      <c r="D32" s="78"/>
      <c r="E32" s="17" t="str">
        <f>IF(Invulblad!S69="","",IF(Invulblad!S69="nee",0,IF(Invulblad!S69="ja",1,FALSE)))</f>
        <v/>
      </c>
      <c r="F32" s="17" t="str">
        <f>IF(Invulblad!W69="","",IF(Invulblad!W69="nee",0,IF(Invulblad!W69="ja",1,FALSE)))</f>
        <v/>
      </c>
      <c r="G32" s="17" t="str">
        <f>IF(Invulblad!AA69="","",IF(Invulblad!AA69="nee",0,IF(Invulblad!AA69="ja",1,FALSE)))</f>
        <v/>
      </c>
      <c r="H32" s="17">
        <f>SUM(E32:G32)</f>
        <v>0</v>
      </c>
      <c r="I32" s="17">
        <f t="shared" si="0"/>
        <v>0</v>
      </c>
    </row>
    <row r="33" spans="1:9" x14ac:dyDescent="0.2">
      <c r="A33" s="17" t="str">
        <f>IF(Invulblad!C70="","",Invulblad!C70)</f>
        <v/>
      </c>
      <c r="B33" s="17" t="str">
        <f>IF(Invulblad!E70="","",Invulblad!E70)</f>
        <v/>
      </c>
      <c r="C33" s="78" t="str">
        <f>IF(Invulblad!F70="","",Invulblad!F70)</f>
        <v/>
      </c>
      <c r="D33" s="78"/>
      <c r="E33" s="17" t="str">
        <f>IF(Invulblad!S70="","",IF(Invulblad!S70="nee",0,IF(Invulblad!S70="ja",1,FALSE)))</f>
        <v/>
      </c>
      <c r="F33" s="17" t="str">
        <f>IF(Invulblad!W70="","",IF(Invulblad!W70="nee",0,IF(Invulblad!W70="ja",1,FALSE)))</f>
        <v/>
      </c>
      <c r="G33" s="17" t="str">
        <f>IF(Invulblad!AA70="","",IF(Invulblad!AA70="nee",0,IF(Invulblad!AA70="ja",1,FALSE)))</f>
        <v/>
      </c>
      <c r="H33" s="17">
        <f>SUM(E33:G33)</f>
        <v>0</v>
      </c>
      <c r="I33" s="17">
        <f t="shared" si="0"/>
        <v>0</v>
      </c>
    </row>
    <row r="34" spans="1:9" x14ac:dyDescent="0.2">
      <c r="A34" s="17" t="str">
        <f>IF(Invulblad!C71="","",Invulblad!C71)</f>
        <v/>
      </c>
      <c r="B34" s="17" t="str">
        <f>IF(Invulblad!E71="","",Invulblad!E71)</f>
        <v/>
      </c>
      <c r="C34" s="78" t="str">
        <f>IF(Invulblad!F71="","",Invulblad!F71)</f>
        <v/>
      </c>
      <c r="D34" s="78"/>
      <c r="E34" s="17" t="str">
        <f>IF(Invulblad!S71="","",IF(Invulblad!S71="nee",0,IF(Invulblad!S71="ja",1,FALSE)))</f>
        <v/>
      </c>
      <c r="F34" s="17" t="str">
        <f>IF(Invulblad!W71="","",IF(Invulblad!W71="nee",0,IF(Invulblad!W71="ja",1,FALSE)))</f>
        <v/>
      </c>
      <c r="G34" s="17" t="str">
        <f>IF(Invulblad!AA71="","",IF(Invulblad!AA71="nee",0,IF(Invulblad!AA71="ja",1,FALSE)))</f>
        <v/>
      </c>
      <c r="H34" s="17">
        <f>SUM(E34:G34)</f>
        <v>0</v>
      </c>
      <c r="I34" s="17">
        <f t="shared" si="0"/>
        <v>0</v>
      </c>
    </row>
    <row r="35" spans="1:9" x14ac:dyDescent="0.2">
      <c r="A35" s="17" t="str">
        <f>IF(Invulblad!C72="","",Invulblad!C72)</f>
        <v/>
      </c>
      <c r="B35" s="17" t="str">
        <f>IF(Invulblad!E72="","",Invulblad!E72)</f>
        <v/>
      </c>
      <c r="C35" s="78" t="str">
        <f>IF(Invulblad!F72="","",Invulblad!F72)</f>
        <v/>
      </c>
      <c r="D35" s="78"/>
      <c r="E35" s="17" t="str">
        <f>IF(Invulblad!S72="","",IF(Invulblad!S72="nee",0,IF(Invulblad!S72="ja",1,FALSE)))</f>
        <v/>
      </c>
      <c r="F35" s="17" t="str">
        <f>IF(Invulblad!W72="","",IF(Invulblad!W72="nee",0,IF(Invulblad!W72="ja",1,FALSE)))</f>
        <v/>
      </c>
      <c r="G35" s="17" t="str">
        <f>IF(Invulblad!AA72="","",IF(Invulblad!AA72="nee",0,IF(Invulblad!AA72="ja",1,FALSE)))</f>
        <v/>
      </c>
      <c r="H35" s="17">
        <f>SUM(E35:G35)</f>
        <v>0</v>
      </c>
      <c r="I35" s="17">
        <f t="shared" si="0"/>
        <v>0</v>
      </c>
    </row>
    <row r="36" spans="1:9" x14ac:dyDescent="0.2">
      <c r="A36" s="17" t="str">
        <f>IF(Invulblad!C73="","",Invulblad!C73)</f>
        <v/>
      </c>
      <c r="B36" s="17" t="str">
        <f>IF(Invulblad!E73="","",Invulblad!E73)</f>
        <v/>
      </c>
      <c r="C36" s="78" t="str">
        <f>IF(Invulblad!F73="","",Invulblad!F73)</f>
        <v/>
      </c>
      <c r="D36" s="78"/>
      <c r="E36" s="17" t="str">
        <f>IF(Invulblad!S73="","",IF(Invulblad!S73="nee",0,IF(Invulblad!S73="ja",1,FALSE)))</f>
        <v/>
      </c>
      <c r="F36" s="17" t="str">
        <f>IF(Invulblad!W73="","",IF(Invulblad!W73="nee",0,IF(Invulblad!W73="ja",1,FALSE)))</f>
        <v/>
      </c>
      <c r="G36" s="17" t="str">
        <f>IF(Invulblad!AA73="","",IF(Invulblad!AA73="nee",0,IF(Invulblad!AA73="ja",1,FALSE)))</f>
        <v/>
      </c>
      <c r="H36" s="17">
        <f>SUM(E36:G36)</f>
        <v>0</v>
      </c>
      <c r="I36" s="17">
        <f t="shared" si="0"/>
        <v>0</v>
      </c>
    </row>
    <row r="37" spans="1:9" x14ac:dyDescent="0.2">
      <c r="A37" s="17" t="str">
        <f>IF(Invulblad!C74="","",Invulblad!C74)</f>
        <v/>
      </c>
      <c r="B37" s="17" t="str">
        <f>IF(Invulblad!E74="","",Invulblad!E74)</f>
        <v/>
      </c>
      <c r="C37" s="78" t="str">
        <f>IF(Invulblad!F74="","",Invulblad!F74)</f>
        <v/>
      </c>
      <c r="D37" s="78"/>
      <c r="E37" s="17" t="str">
        <f>IF(Invulblad!S74="","",IF(Invulblad!S74="nee",0,IF(Invulblad!S74="ja",1,FALSE)))</f>
        <v/>
      </c>
      <c r="F37" s="17" t="str">
        <f>IF(Invulblad!W74="","",IF(Invulblad!W74="nee",0,IF(Invulblad!W74="ja",1,FALSE)))</f>
        <v/>
      </c>
      <c r="G37" s="17" t="str">
        <f>IF(Invulblad!AA74="","",IF(Invulblad!AA74="nee",0,IF(Invulblad!AA74="ja",1,FALSE)))</f>
        <v/>
      </c>
      <c r="H37" s="17">
        <f>SUM(E37:G37)</f>
        <v>0</v>
      </c>
      <c r="I37" s="17">
        <f t="shared" si="0"/>
        <v>0</v>
      </c>
    </row>
    <row r="38" spans="1:9" x14ac:dyDescent="0.2">
      <c r="A38" s="17" t="str">
        <f>IF(Invulblad!C75="","",Invulblad!C75)</f>
        <v/>
      </c>
      <c r="B38" s="17" t="str">
        <f>IF(Invulblad!E75="","",Invulblad!E75)</f>
        <v/>
      </c>
      <c r="C38" s="78" t="str">
        <f>IF(Invulblad!F75="","",Invulblad!F75)</f>
        <v/>
      </c>
      <c r="D38" s="78"/>
      <c r="E38" s="17" t="str">
        <f>IF(Invulblad!S75="","",IF(Invulblad!S75="nee",0,IF(Invulblad!S75="ja",1,FALSE)))</f>
        <v/>
      </c>
      <c r="F38" s="17" t="str">
        <f>IF(Invulblad!W75="","",IF(Invulblad!W75="nee",0,IF(Invulblad!W75="ja",1,FALSE)))</f>
        <v/>
      </c>
      <c r="G38" s="17" t="str">
        <f>IF(Invulblad!AA75="","",IF(Invulblad!AA75="nee",0,IF(Invulblad!AA75="ja",1,FALSE)))</f>
        <v/>
      </c>
      <c r="H38" s="17">
        <f>SUM(E38:G38)</f>
        <v>0</v>
      </c>
      <c r="I38" s="17">
        <f t="shared" si="0"/>
        <v>0</v>
      </c>
    </row>
    <row r="39" spans="1:9" x14ac:dyDescent="0.2">
      <c r="A39" s="17" t="str">
        <f>IF(Invulblad!C76="","",Invulblad!C76)</f>
        <v/>
      </c>
      <c r="B39" s="17" t="str">
        <f>IF(Invulblad!E76="","",Invulblad!E76)</f>
        <v/>
      </c>
      <c r="C39" s="78" t="str">
        <f>IF(Invulblad!F76="","",Invulblad!F76)</f>
        <v/>
      </c>
      <c r="D39" s="78"/>
      <c r="E39" s="17" t="str">
        <f>IF(Invulblad!S76="","",IF(Invulblad!S76="nee",0,IF(Invulblad!S76="ja",1,FALSE)))</f>
        <v/>
      </c>
      <c r="F39" s="17" t="str">
        <f>IF(Invulblad!W76="","",IF(Invulblad!W76="nee",0,IF(Invulblad!W76="ja",1,FALSE)))</f>
        <v/>
      </c>
      <c r="G39" s="17" t="str">
        <f>IF(Invulblad!AA76="","",IF(Invulblad!AA76="nee",0,IF(Invulblad!AA76="ja",1,FALSE)))</f>
        <v/>
      </c>
      <c r="H39" s="17">
        <f>SUM(E39:G39)</f>
        <v>0</v>
      </c>
      <c r="I39" s="17">
        <f t="shared" si="0"/>
        <v>0</v>
      </c>
    </row>
    <row r="40" spans="1:9" x14ac:dyDescent="0.2">
      <c r="A40" s="17" t="str">
        <f>IF(Invulblad!C77="","",Invulblad!C77)</f>
        <v/>
      </c>
      <c r="B40" s="17" t="str">
        <f>IF(Invulblad!E77="","",Invulblad!E77)</f>
        <v/>
      </c>
      <c r="C40" s="78" t="str">
        <f>IF(Invulblad!F77="","",Invulblad!F77)</f>
        <v/>
      </c>
      <c r="D40" s="78"/>
      <c r="E40" s="17" t="str">
        <f>IF(Invulblad!S77="","",IF(Invulblad!S77="nee",0,IF(Invulblad!S77="ja",1,FALSE)))</f>
        <v/>
      </c>
      <c r="F40" s="17" t="str">
        <f>IF(Invulblad!W77="","",IF(Invulblad!W77="nee",0,IF(Invulblad!W77="ja",1,FALSE)))</f>
        <v/>
      </c>
      <c r="G40" s="17" t="str">
        <f>IF(Invulblad!AA77="","",IF(Invulblad!AA77="nee",0,IF(Invulblad!AA77="ja",1,FALSE)))</f>
        <v/>
      </c>
      <c r="H40" s="17">
        <f>SUM(E40:G40)</f>
        <v>0</v>
      </c>
      <c r="I40" s="17">
        <f t="shared" si="0"/>
        <v>0</v>
      </c>
    </row>
    <row r="41" spans="1:9" x14ac:dyDescent="0.2">
      <c r="A41" s="17" t="str">
        <f>IF(Invulblad!C78="","",Invulblad!C78)</f>
        <v/>
      </c>
      <c r="B41" s="17" t="str">
        <f>IF(Invulblad!E78="","",Invulblad!E78)</f>
        <v/>
      </c>
      <c r="C41" s="78" t="str">
        <f>IF(Invulblad!F78="","",Invulblad!F78)</f>
        <v/>
      </c>
      <c r="D41" s="78"/>
      <c r="E41" s="17" t="str">
        <f>IF(Invulblad!S78="","",IF(Invulblad!S78="nee",0,IF(Invulblad!S78="ja",1,FALSE)))</f>
        <v/>
      </c>
      <c r="F41" s="17" t="str">
        <f>IF(Invulblad!W78="","",IF(Invulblad!W78="nee",0,IF(Invulblad!W78="ja",1,FALSE)))</f>
        <v/>
      </c>
      <c r="G41" s="17" t="str">
        <f>IF(Invulblad!AA78="","",IF(Invulblad!AA78="nee",0,IF(Invulblad!AA78="ja",1,FALSE)))</f>
        <v/>
      </c>
      <c r="H41" s="17">
        <f t="shared" ref="H41:H61" si="1">SUM(E41:G41)</f>
        <v>0</v>
      </c>
      <c r="I41" s="17">
        <f t="shared" ref="I41:I61" si="2">IF(H41=0,0,1)</f>
        <v>0</v>
      </c>
    </row>
    <row r="42" spans="1:9" x14ac:dyDescent="0.2">
      <c r="A42" s="17" t="str">
        <f>IF(Invulblad!C79="","",Invulblad!C79)</f>
        <v/>
      </c>
      <c r="B42" s="17" t="str">
        <f>IF(Invulblad!E79="","",Invulblad!E79)</f>
        <v/>
      </c>
      <c r="C42" s="78" t="str">
        <f>IF(Invulblad!F79="","",Invulblad!F79)</f>
        <v/>
      </c>
      <c r="D42" s="78"/>
      <c r="E42" s="17" t="str">
        <f>IF(Invulblad!S79="","",IF(Invulblad!S79="nee",0,IF(Invulblad!S79="ja",1,FALSE)))</f>
        <v/>
      </c>
      <c r="F42" s="17" t="str">
        <f>IF(Invulblad!W79="","",IF(Invulblad!W79="nee",0,IF(Invulblad!W79="ja",1,FALSE)))</f>
        <v/>
      </c>
      <c r="G42" s="17" t="str">
        <f>IF(Invulblad!AA79="","",IF(Invulblad!AA79="nee",0,IF(Invulblad!AA79="ja",1,FALSE)))</f>
        <v/>
      </c>
      <c r="H42" s="17">
        <f t="shared" si="1"/>
        <v>0</v>
      </c>
      <c r="I42" s="17">
        <f t="shared" si="2"/>
        <v>0</v>
      </c>
    </row>
    <row r="43" spans="1:9" x14ac:dyDescent="0.2">
      <c r="A43" s="17" t="str">
        <f>IF(Invulblad!C80="","",Invulblad!C80)</f>
        <v/>
      </c>
      <c r="B43" s="17" t="str">
        <f>IF(Invulblad!E80="","",Invulblad!E80)</f>
        <v/>
      </c>
      <c r="C43" s="78" t="str">
        <f>IF(Invulblad!F80="","",Invulblad!F80)</f>
        <v/>
      </c>
      <c r="D43" s="78"/>
      <c r="E43" s="17" t="str">
        <f>IF(Invulblad!S80="","",IF(Invulblad!S80="nee",0,IF(Invulblad!S80="ja",1,FALSE)))</f>
        <v/>
      </c>
      <c r="F43" s="17" t="str">
        <f>IF(Invulblad!W80="","",IF(Invulblad!W80="nee",0,IF(Invulblad!W80="ja",1,FALSE)))</f>
        <v/>
      </c>
      <c r="G43" s="17" t="str">
        <f>IF(Invulblad!AA80="","",IF(Invulblad!AA80="nee",0,IF(Invulblad!AA80="ja",1,FALSE)))</f>
        <v/>
      </c>
      <c r="H43" s="17">
        <f t="shared" si="1"/>
        <v>0</v>
      </c>
      <c r="I43" s="17">
        <f t="shared" si="2"/>
        <v>0</v>
      </c>
    </row>
    <row r="44" spans="1:9" x14ac:dyDescent="0.2">
      <c r="A44" s="17" t="str">
        <f>IF(Invulblad!C81="","",Invulblad!C81)</f>
        <v/>
      </c>
      <c r="B44" s="17" t="str">
        <f>IF(Invulblad!E81="","",Invulblad!E81)</f>
        <v/>
      </c>
      <c r="C44" s="78" t="str">
        <f>IF(Invulblad!F81="","",Invulblad!F81)</f>
        <v/>
      </c>
      <c r="D44" s="78"/>
      <c r="E44" s="17" t="str">
        <f>IF(Invulblad!S81="","",IF(Invulblad!S81="nee",0,IF(Invulblad!S81="ja",1,FALSE)))</f>
        <v/>
      </c>
      <c r="F44" s="17" t="str">
        <f>IF(Invulblad!W81="","",IF(Invulblad!W81="nee",0,IF(Invulblad!W81="ja",1,FALSE)))</f>
        <v/>
      </c>
      <c r="G44" s="17" t="str">
        <f>IF(Invulblad!AA81="","",IF(Invulblad!AA81="nee",0,IF(Invulblad!AA81="ja",1,FALSE)))</f>
        <v/>
      </c>
      <c r="H44" s="17">
        <f t="shared" si="1"/>
        <v>0</v>
      </c>
      <c r="I44" s="17">
        <f t="shared" si="2"/>
        <v>0</v>
      </c>
    </row>
    <row r="45" spans="1:9" x14ac:dyDescent="0.2">
      <c r="A45" s="17" t="str">
        <f>IF(Invulblad!C82="","",Invulblad!C82)</f>
        <v/>
      </c>
      <c r="B45" s="17" t="str">
        <f>IF(Invulblad!E82="","",Invulblad!E82)</f>
        <v/>
      </c>
      <c r="C45" s="78" t="str">
        <f>IF(Invulblad!F82="","",Invulblad!F82)</f>
        <v/>
      </c>
      <c r="D45" s="78"/>
      <c r="E45" s="17" t="str">
        <f>IF(Invulblad!S82="","",IF(Invulblad!S82="nee",0,IF(Invulblad!S82="ja",1,FALSE)))</f>
        <v/>
      </c>
      <c r="F45" s="17" t="str">
        <f>IF(Invulblad!W82="","",IF(Invulblad!W82="nee",0,IF(Invulblad!W82="ja",1,FALSE)))</f>
        <v/>
      </c>
      <c r="G45" s="17" t="str">
        <f>IF(Invulblad!AA82="","",IF(Invulblad!AA82="nee",0,IF(Invulblad!AA82="ja",1,FALSE)))</f>
        <v/>
      </c>
      <c r="H45" s="17">
        <f t="shared" si="1"/>
        <v>0</v>
      </c>
      <c r="I45" s="17">
        <f t="shared" si="2"/>
        <v>0</v>
      </c>
    </row>
    <row r="46" spans="1:9" x14ac:dyDescent="0.2">
      <c r="A46" s="17" t="str">
        <f>IF(Invulblad!C83="","",Invulblad!C83)</f>
        <v/>
      </c>
      <c r="B46" s="17" t="str">
        <f>IF(Invulblad!E83="","",Invulblad!E83)</f>
        <v/>
      </c>
      <c r="C46" s="78" t="str">
        <f>IF(Invulblad!F83="","",Invulblad!F83)</f>
        <v/>
      </c>
      <c r="D46" s="78"/>
      <c r="E46" s="17" t="str">
        <f>IF(Invulblad!S83="","",IF(Invulblad!S83="nee",0,IF(Invulblad!S83="ja",1,FALSE)))</f>
        <v/>
      </c>
      <c r="F46" s="17" t="str">
        <f>IF(Invulblad!W83="","",IF(Invulblad!W83="nee",0,IF(Invulblad!W83="ja",1,FALSE)))</f>
        <v/>
      </c>
      <c r="G46" s="17" t="str">
        <f>IF(Invulblad!AA83="","",IF(Invulblad!AA83="nee",0,IF(Invulblad!AA83="ja",1,FALSE)))</f>
        <v/>
      </c>
      <c r="H46" s="17">
        <f t="shared" si="1"/>
        <v>0</v>
      </c>
      <c r="I46" s="17">
        <f t="shared" si="2"/>
        <v>0</v>
      </c>
    </row>
    <row r="47" spans="1:9" x14ac:dyDescent="0.2">
      <c r="A47" s="17" t="str">
        <f>IF(Invulblad!C84="","",Invulblad!C84)</f>
        <v/>
      </c>
      <c r="B47" s="17" t="str">
        <f>IF(Invulblad!E84="","",Invulblad!E84)</f>
        <v/>
      </c>
      <c r="C47" s="78" t="str">
        <f>IF(Invulblad!F84="","",Invulblad!F84)</f>
        <v/>
      </c>
      <c r="D47" s="78"/>
      <c r="E47" s="17" t="str">
        <f>IF(Invulblad!S84="","",IF(Invulblad!S84="nee",0,IF(Invulblad!S84="ja",1,FALSE)))</f>
        <v/>
      </c>
      <c r="F47" s="17" t="str">
        <f>IF(Invulblad!W84="","",IF(Invulblad!W84="nee",0,IF(Invulblad!W84="ja",1,FALSE)))</f>
        <v/>
      </c>
      <c r="G47" s="17" t="str">
        <f>IF(Invulblad!AA84="","",IF(Invulblad!AA84="nee",0,IF(Invulblad!AA84="ja",1,FALSE)))</f>
        <v/>
      </c>
      <c r="H47" s="17">
        <f t="shared" si="1"/>
        <v>0</v>
      </c>
      <c r="I47" s="17">
        <f t="shared" si="2"/>
        <v>0</v>
      </c>
    </row>
    <row r="48" spans="1:9" x14ac:dyDescent="0.2">
      <c r="A48" s="17" t="str">
        <f>IF(Invulblad!C85="","",Invulblad!C85)</f>
        <v/>
      </c>
      <c r="B48" s="17" t="str">
        <f>IF(Invulblad!E85="","",Invulblad!E85)</f>
        <v/>
      </c>
      <c r="C48" s="78" t="str">
        <f>IF(Invulblad!F85="","",Invulblad!F85)</f>
        <v/>
      </c>
      <c r="D48" s="78"/>
      <c r="E48" s="17" t="str">
        <f>IF(Invulblad!S85="","",IF(Invulblad!S85="nee",0,IF(Invulblad!S85="ja",1,FALSE)))</f>
        <v/>
      </c>
      <c r="F48" s="17" t="str">
        <f>IF(Invulblad!W85="","",IF(Invulblad!W85="nee",0,IF(Invulblad!W85="ja",1,FALSE)))</f>
        <v/>
      </c>
      <c r="G48" s="17" t="str">
        <f>IF(Invulblad!AA85="","",IF(Invulblad!AA85="nee",0,IF(Invulblad!AA85="ja",1,FALSE)))</f>
        <v/>
      </c>
      <c r="H48" s="17">
        <f t="shared" si="1"/>
        <v>0</v>
      </c>
      <c r="I48" s="17">
        <f t="shared" si="2"/>
        <v>0</v>
      </c>
    </row>
    <row r="49" spans="1:9" x14ac:dyDescent="0.2">
      <c r="A49" s="17" t="str">
        <f>IF(Invulblad!C86="","",Invulblad!C86)</f>
        <v/>
      </c>
      <c r="B49" s="17" t="str">
        <f>IF(Invulblad!E86="","",Invulblad!E86)</f>
        <v/>
      </c>
      <c r="C49" s="78" t="str">
        <f>IF(Invulblad!F86="","",Invulblad!F86)</f>
        <v/>
      </c>
      <c r="D49" s="78"/>
      <c r="E49" s="17" t="str">
        <f>IF(Invulblad!S86="","",IF(Invulblad!S86="nee",0,IF(Invulblad!S86="ja",1,FALSE)))</f>
        <v/>
      </c>
      <c r="F49" s="17" t="str">
        <f>IF(Invulblad!W86="","",IF(Invulblad!W86="nee",0,IF(Invulblad!W86="ja",1,FALSE)))</f>
        <v/>
      </c>
      <c r="G49" s="17" t="str">
        <f>IF(Invulblad!AA86="","",IF(Invulblad!AA86="nee",0,IF(Invulblad!AA86="ja",1,FALSE)))</f>
        <v/>
      </c>
      <c r="H49" s="17">
        <f t="shared" si="1"/>
        <v>0</v>
      </c>
      <c r="I49" s="17">
        <f t="shared" si="2"/>
        <v>0</v>
      </c>
    </row>
    <row r="50" spans="1:9" x14ac:dyDescent="0.2">
      <c r="A50" s="17" t="str">
        <f>IF(Invulblad!C87="","",Invulblad!C87)</f>
        <v/>
      </c>
      <c r="B50" s="17" t="str">
        <f>IF(Invulblad!E87="","",Invulblad!E87)</f>
        <v/>
      </c>
      <c r="C50" s="78" t="str">
        <f>IF(Invulblad!F87="","",Invulblad!F87)</f>
        <v/>
      </c>
      <c r="D50" s="78"/>
      <c r="E50" s="17" t="str">
        <f>IF(Invulblad!S87="","",IF(Invulblad!S87="nee",0,IF(Invulblad!S87="ja",1,FALSE)))</f>
        <v/>
      </c>
      <c r="F50" s="17" t="str">
        <f>IF(Invulblad!W87="","",IF(Invulblad!W87="nee",0,IF(Invulblad!W87="ja",1,FALSE)))</f>
        <v/>
      </c>
      <c r="G50" s="17" t="str">
        <f>IF(Invulblad!AA87="","",IF(Invulblad!AA87="nee",0,IF(Invulblad!AA87="ja",1,FALSE)))</f>
        <v/>
      </c>
      <c r="H50" s="17">
        <f t="shared" si="1"/>
        <v>0</v>
      </c>
      <c r="I50" s="17">
        <f t="shared" si="2"/>
        <v>0</v>
      </c>
    </row>
    <row r="51" spans="1:9" x14ac:dyDescent="0.2">
      <c r="A51" s="17" t="str">
        <f>IF(Invulblad!C88="","",Invulblad!C88)</f>
        <v/>
      </c>
      <c r="B51" s="17" t="str">
        <f>IF(Invulblad!E88="","",Invulblad!E88)</f>
        <v/>
      </c>
      <c r="C51" s="78" t="str">
        <f>IF(Invulblad!F88="","",Invulblad!F88)</f>
        <v/>
      </c>
      <c r="D51" s="78"/>
      <c r="E51" s="17" t="str">
        <f>IF(Invulblad!S88="","",IF(Invulblad!S88="nee",0,IF(Invulblad!S88="ja",1,FALSE)))</f>
        <v/>
      </c>
      <c r="F51" s="17" t="str">
        <f>IF(Invulblad!W88="","",IF(Invulblad!W88="nee",0,IF(Invulblad!W88="ja",1,FALSE)))</f>
        <v/>
      </c>
      <c r="G51" s="17" t="str">
        <f>IF(Invulblad!AA88="","",IF(Invulblad!AA88="nee",0,IF(Invulblad!AA88="ja",1,FALSE)))</f>
        <v/>
      </c>
      <c r="H51" s="17">
        <f t="shared" si="1"/>
        <v>0</v>
      </c>
      <c r="I51" s="17">
        <f t="shared" si="2"/>
        <v>0</v>
      </c>
    </row>
    <row r="52" spans="1:9" x14ac:dyDescent="0.2">
      <c r="A52" s="17" t="str">
        <f>IF(Invulblad!C89="","",Invulblad!C89)</f>
        <v/>
      </c>
      <c r="B52" s="17" t="str">
        <f>IF(Invulblad!E89="","",Invulblad!E89)</f>
        <v/>
      </c>
      <c r="C52" s="78" t="str">
        <f>IF(Invulblad!F89="","",Invulblad!F89)</f>
        <v/>
      </c>
      <c r="D52" s="78"/>
      <c r="E52" s="17" t="str">
        <f>IF(Invulblad!S89="","",IF(Invulblad!S89="nee",0,IF(Invulblad!S89="ja",1,FALSE)))</f>
        <v/>
      </c>
      <c r="F52" s="17" t="str">
        <f>IF(Invulblad!W89="","",IF(Invulblad!W89="nee",0,IF(Invulblad!W89="ja",1,FALSE)))</f>
        <v/>
      </c>
      <c r="G52" s="17" t="str">
        <f>IF(Invulblad!AA89="","",IF(Invulblad!AA89="nee",0,IF(Invulblad!AA89="ja",1,FALSE)))</f>
        <v/>
      </c>
      <c r="H52" s="17">
        <f t="shared" si="1"/>
        <v>0</v>
      </c>
      <c r="I52" s="17">
        <f t="shared" si="2"/>
        <v>0</v>
      </c>
    </row>
    <row r="53" spans="1:9" x14ac:dyDescent="0.2">
      <c r="A53" s="17" t="str">
        <f>IF(Invulblad!C90="","",Invulblad!C90)</f>
        <v/>
      </c>
      <c r="B53" s="17" t="str">
        <f>IF(Invulblad!E90="","",Invulblad!E90)</f>
        <v/>
      </c>
      <c r="C53" s="78" t="str">
        <f>IF(Invulblad!F90="","",Invulblad!F90)</f>
        <v/>
      </c>
      <c r="D53" s="78"/>
      <c r="E53" s="17" t="str">
        <f>IF(Invulblad!S90="","",IF(Invulblad!S90="nee",0,IF(Invulblad!S90="ja",1,FALSE)))</f>
        <v/>
      </c>
      <c r="F53" s="17" t="str">
        <f>IF(Invulblad!W90="","",IF(Invulblad!W90="nee",0,IF(Invulblad!W90="ja",1,FALSE)))</f>
        <v/>
      </c>
      <c r="G53" s="17" t="str">
        <f>IF(Invulblad!AA90="","",IF(Invulblad!AA90="nee",0,IF(Invulblad!AA90="ja",1,FALSE)))</f>
        <v/>
      </c>
      <c r="H53" s="17">
        <f t="shared" si="1"/>
        <v>0</v>
      </c>
      <c r="I53" s="17">
        <f t="shared" si="2"/>
        <v>0</v>
      </c>
    </row>
    <row r="54" spans="1:9" x14ac:dyDescent="0.2">
      <c r="A54" s="17" t="str">
        <f>IF(Invulblad!C91="","",Invulblad!C91)</f>
        <v/>
      </c>
      <c r="B54" s="17" t="str">
        <f>IF(Invulblad!E91="","",Invulblad!E91)</f>
        <v/>
      </c>
      <c r="C54" s="78" t="str">
        <f>IF(Invulblad!F91="","",Invulblad!F91)</f>
        <v/>
      </c>
      <c r="D54" s="78"/>
      <c r="E54" s="17" t="str">
        <f>IF(Invulblad!S91="","",IF(Invulblad!S91="nee",0,IF(Invulblad!S91="ja",1,FALSE)))</f>
        <v/>
      </c>
      <c r="F54" s="17" t="str">
        <f>IF(Invulblad!W91="","",IF(Invulblad!W91="nee",0,IF(Invulblad!W91="ja",1,FALSE)))</f>
        <v/>
      </c>
      <c r="G54" s="17" t="str">
        <f>IF(Invulblad!AA91="","",IF(Invulblad!AA91="nee",0,IF(Invulblad!AA91="ja",1,FALSE)))</f>
        <v/>
      </c>
      <c r="H54" s="17">
        <f t="shared" si="1"/>
        <v>0</v>
      </c>
      <c r="I54" s="17">
        <f t="shared" si="2"/>
        <v>0</v>
      </c>
    </row>
    <row r="55" spans="1:9" x14ac:dyDescent="0.2">
      <c r="A55" s="17" t="str">
        <f>IF(Invulblad!C92="","",Invulblad!C92)</f>
        <v/>
      </c>
      <c r="B55" s="17" t="str">
        <f>IF(Invulblad!E92="","",Invulblad!E92)</f>
        <v/>
      </c>
      <c r="C55" s="78" t="str">
        <f>IF(Invulblad!F92="","",Invulblad!F92)</f>
        <v/>
      </c>
      <c r="D55" s="78"/>
      <c r="E55" s="17" t="str">
        <f>IF(Invulblad!S92="","",IF(Invulblad!S92="nee",0,IF(Invulblad!S92="ja",1,FALSE)))</f>
        <v/>
      </c>
      <c r="F55" s="17" t="str">
        <f>IF(Invulblad!W92="","",IF(Invulblad!W92="nee",0,IF(Invulblad!W92="ja",1,FALSE)))</f>
        <v/>
      </c>
      <c r="G55" s="17" t="str">
        <f>IF(Invulblad!AA92="","",IF(Invulblad!AA92="nee",0,IF(Invulblad!AA92="ja",1,FALSE)))</f>
        <v/>
      </c>
      <c r="H55" s="17">
        <f t="shared" si="1"/>
        <v>0</v>
      </c>
      <c r="I55" s="17">
        <f t="shared" si="2"/>
        <v>0</v>
      </c>
    </row>
    <row r="56" spans="1:9" x14ac:dyDescent="0.2">
      <c r="A56" s="17" t="str">
        <f>IF(Invulblad!C93="","",Invulblad!C93)</f>
        <v/>
      </c>
      <c r="B56" s="17" t="str">
        <f>IF(Invulblad!E93="","",Invulblad!E93)</f>
        <v/>
      </c>
      <c r="C56" s="78" t="str">
        <f>IF(Invulblad!F93="","",Invulblad!F93)</f>
        <v/>
      </c>
      <c r="D56" s="78"/>
      <c r="E56" s="17" t="str">
        <f>IF(Invulblad!S93="","",IF(Invulblad!S93="nee",0,IF(Invulblad!S93="ja",1,FALSE)))</f>
        <v/>
      </c>
      <c r="F56" s="17" t="str">
        <f>IF(Invulblad!W93="","",IF(Invulblad!W93="nee",0,IF(Invulblad!W93="ja",1,FALSE)))</f>
        <v/>
      </c>
      <c r="G56" s="17" t="str">
        <f>IF(Invulblad!AA93="","",IF(Invulblad!AA93="nee",0,IF(Invulblad!AA93="ja",1,FALSE)))</f>
        <v/>
      </c>
      <c r="H56" s="17">
        <f t="shared" si="1"/>
        <v>0</v>
      </c>
      <c r="I56" s="17">
        <f t="shared" si="2"/>
        <v>0</v>
      </c>
    </row>
    <row r="57" spans="1:9" x14ac:dyDescent="0.2">
      <c r="A57" s="17" t="str">
        <f>IF(Invulblad!C94="","",Invulblad!C94)</f>
        <v/>
      </c>
      <c r="B57" s="17" t="str">
        <f>IF(Invulblad!E94="","",Invulblad!E94)</f>
        <v/>
      </c>
      <c r="C57" s="78" t="str">
        <f>IF(Invulblad!F94="","",Invulblad!F94)</f>
        <v/>
      </c>
      <c r="D57" s="78"/>
      <c r="E57" s="17" t="str">
        <f>IF(Invulblad!S94="","",IF(Invulblad!S94="nee",0,IF(Invulblad!S94="ja",1,FALSE)))</f>
        <v/>
      </c>
      <c r="F57" s="17" t="str">
        <f>IF(Invulblad!W94="","",IF(Invulblad!W94="nee",0,IF(Invulblad!W94="ja",1,FALSE)))</f>
        <v/>
      </c>
      <c r="G57" s="17" t="str">
        <f>IF(Invulblad!AA94="","",IF(Invulblad!AA94="nee",0,IF(Invulblad!AA94="ja",1,FALSE)))</f>
        <v/>
      </c>
      <c r="H57" s="17">
        <f t="shared" si="1"/>
        <v>0</v>
      </c>
      <c r="I57" s="17">
        <f t="shared" si="2"/>
        <v>0</v>
      </c>
    </row>
    <row r="58" spans="1:9" x14ac:dyDescent="0.2">
      <c r="A58" s="17" t="str">
        <f>IF(Invulblad!C95="","",Invulblad!C95)</f>
        <v/>
      </c>
      <c r="B58" s="17" t="str">
        <f>IF(Invulblad!E95="","",Invulblad!E95)</f>
        <v/>
      </c>
      <c r="C58" s="78" t="str">
        <f>IF(Invulblad!F95="","",Invulblad!F95)</f>
        <v/>
      </c>
      <c r="D58" s="78"/>
      <c r="E58" s="17" t="str">
        <f>IF(Invulblad!S95="","",IF(Invulblad!S95="nee",0,IF(Invulblad!S95="ja",1,FALSE)))</f>
        <v/>
      </c>
      <c r="F58" s="17" t="str">
        <f>IF(Invulblad!W95="","",IF(Invulblad!W95="nee",0,IF(Invulblad!W95="ja",1,FALSE)))</f>
        <v/>
      </c>
      <c r="G58" s="17" t="str">
        <f>IF(Invulblad!AA95="","",IF(Invulblad!AA95="nee",0,IF(Invulblad!AA95="ja",1,FALSE)))</f>
        <v/>
      </c>
      <c r="H58" s="17">
        <f t="shared" si="1"/>
        <v>0</v>
      </c>
      <c r="I58" s="17">
        <f t="shared" si="2"/>
        <v>0</v>
      </c>
    </row>
    <row r="59" spans="1:9" x14ac:dyDescent="0.2">
      <c r="A59" s="17" t="str">
        <f>IF(Invulblad!C96="","",Invulblad!C96)</f>
        <v/>
      </c>
      <c r="B59" s="17" t="str">
        <f>IF(Invulblad!E96="","",Invulblad!E96)</f>
        <v/>
      </c>
      <c r="C59" s="78" t="str">
        <f>IF(Invulblad!F96="","",Invulblad!F96)</f>
        <v/>
      </c>
      <c r="D59" s="78"/>
      <c r="E59" s="17" t="str">
        <f>IF(Invulblad!S96="","",IF(Invulblad!S96="nee",0,IF(Invulblad!S96="ja",1,FALSE)))</f>
        <v/>
      </c>
      <c r="F59" s="17" t="str">
        <f>IF(Invulblad!W96="","",IF(Invulblad!W96="nee",0,IF(Invulblad!W96="ja",1,FALSE)))</f>
        <v/>
      </c>
      <c r="G59" s="17" t="str">
        <f>IF(Invulblad!AA96="","",IF(Invulblad!AA96="nee",0,IF(Invulblad!AA96="ja",1,FALSE)))</f>
        <v/>
      </c>
      <c r="H59" s="17">
        <f t="shared" si="1"/>
        <v>0</v>
      </c>
      <c r="I59" s="17">
        <f t="shared" si="2"/>
        <v>0</v>
      </c>
    </row>
    <row r="60" spans="1:9" x14ac:dyDescent="0.2">
      <c r="A60" s="17" t="str">
        <f>IF(Invulblad!C97="","",Invulblad!C97)</f>
        <v/>
      </c>
      <c r="B60" s="17" t="str">
        <f>IF(Invulblad!E97="","",Invulblad!E97)</f>
        <v/>
      </c>
      <c r="C60" s="78" t="str">
        <f>IF(Invulblad!F97="","",Invulblad!F97)</f>
        <v/>
      </c>
      <c r="D60" s="78"/>
      <c r="E60" s="17" t="str">
        <f>IF(Invulblad!S97="","",IF(Invulblad!S97="nee",0,IF(Invulblad!S97="ja",1,FALSE)))</f>
        <v/>
      </c>
      <c r="F60" s="17" t="str">
        <f>IF(Invulblad!W97="","",IF(Invulblad!W97="nee",0,IF(Invulblad!W97="ja",1,FALSE)))</f>
        <v/>
      </c>
      <c r="G60" s="17" t="str">
        <f>IF(Invulblad!AA97="","",IF(Invulblad!AA97="nee",0,IF(Invulblad!AA97="ja",1,FALSE)))</f>
        <v/>
      </c>
      <c r="H60" s="17">
        <f t="shared" si="1"/>
        <v>0</v>
      </c>
      <c r="I60" s="17">
        <f t="shared" si="2"/>
        <v>0</v>
      </c>
    </row>
    <row r="61" spans="1:9" x14ac:dyDescent="0.2">
      <c r="A61" s="17" t="str">
        <f>IF(Invulblad!C98="","",Invulblad!C98)</f>
        <v/>
      </c>
      <c r="B61" s="17" t="str">
        <f>IF(Invulblad!E98="","",Invulblad!E98)</f>
        <v/>
      </c>
      <c r="C61" s="78" t="str">
        <f>IF(Invulblad!F98="","",Invulblad!F98)</f>
        <v/>
      </c>
      <c r="D61" s="78"/>
      <c r="E61" s="17" t="str">
        <f>IF(Invulblad!S98="","",IF(Invulblad!S98="nee",0,IF(Invulblad!S98="ja",1,FALSE)))</f>
        <v/>
      </c>
      <c r="F61" s="17" t="str">
        <f>IF(Invulblad!W98="","",IF(Invulblad!W98="nee",0,IF(Invulblad!W98="ja",1,FALSE)))</f>
        <v/>
      </c>
      <c r="G61" s="17" t="str">
        <f>IF(Invulblad!AA98="","",IF(Invulblad!AA98="nee",0,IF(Invulblad!AA98="ja",1,FALSE)))</f>
        <v/>
      </c>
      <c r="H61" s="17">
        <f t="shared" si="1"/>
        <v>0</v>
      </c>
      <c r="I61" s="17">
        <f t="shared" si="2"/>
        <v>0</v>
      </c>
    </row>
    <row r="63" spans="1:9" x14ac:dyDescent="0.2">
      <c r="E63" s="78" t="s">
        <v>66</v>
      </c>
      <c r="F63" s="78"/>
      <c r="G63" s="78"/>
      <c r="H63" s="78"/>
      <c r="I63" s="17">
        <f>SUM(I7:I61)</f>
        <v>0</v>
      </c>
    </row>
    <row r="64" spans="1:9" x14ac:dyDescent="0.2">
      <c r="E64" s="78" t="s">
        <v>67</v>
      </c>
      <c r="F64" s="78"/>
      <c r="G64" s="78"/>
      <c r="H64" s="78"/>
      <c r="I64" s="17">
        <f>IF(I63=0,0,IF(I63&lt;=5,1,IF(I63&lt;=10,2,IF(I63&lt;=15,3,IF(I63&gt;=16,4,FALSE)))))</f>
        <v>0</v>
      </c>
    </row>
    <row r="65" spans="5:9" x14ac:dyDescent="0.2">
      <c r="E65" s="78" t="s">
        <v>68</v>
      </c>
      <c r="F65" s="78"/>
      <c r="G65" s="78"/>
      <c r="H65" s="78"/>
      <c r="I65" s="17">
        <f>SUM(B4:F4)</f>
        <v>0</v>
      </c>
    </row>
    <row r="66" spans="5:9" x14ac:dyDescent="0.2">
      <c r="E66" s="78" t="s">
        <v>69</v>
      </c>
      <c r="F66" s="78"/>
      <c r="G66" s="78"/>
      <c r="H66" s="78"/>
      <c r="I66" s="17">
        <f>I64-I65</f>
        <v>0</v>
      </c>
    </row>
  </sheetData>
  <sheetProtection password="A91C" sheet="1" selectLockedCells="1" selectUnlockedCells="1"/>
  <mergeCells count="59">
    <mergeCell ref="E63:H63"/>
    <mergeCell ref="E66:H66"/>
    <mergeCell ref="E65:H65"/>
    <mergeCell ref="E64:H64"/>
    <mergeCell ref="C47:D47"/>
    <mergeCell ref="C48:D48"/>
    <mergeCell ref="C52:D52"/>
    <mergeCell ref="C53:D53"/>
    <mergeCell ref="C54:D54"/>
    <mergeCell ref="C55:D55"/>
    <mergeCell ref="C56:D56"/>
    <mergeCell ref="C57:D57"/>
    <mergeCell ref="C58:D58"/>
    <mergeCell ref="C59:D59"/>
    <mergeCell ref="C60:D60"/>
    <mergeCell ref="C61:D61"/>
    <mergeCell ref="C45:D45"/>
    <mergeCell ref="C51:D51"/>
    <mergeCell ref="C49:D49"/>
    <mergeCell ref="C50:D50"/>
    <mergeCell ref="C46:D46"/>
    <mergeCell ref="C44:D44"/>
    <mergeCell ref="C41:D41"/>
    <mergeCell ref="C42:D42"/>
    <mergeCell ref="C23:D23"/>
    <mergeCell ref="C24:D24"/>
    <mergeCell ref="C33:D33"/>
    <mergeCell ref="C34:D34"/>
    <mergeCell ref="C31:D31"/>
    <mergeCell ref="C32:D32"/>
    <mergeCell ref="C35:D35"/>
    <mergeCell ref="C36:D36"/>
    <mergeCell ref="C39:D39"/>
    <mergeCell ref="C40:D40"/>
    <mergeCell ref="C37:D37"/>
    <mergeCell ref="C38:D38"/>
    <mergeCell ref="C43:D43"/>
    <mergeCell ref="C29:D29"/>
    <mergeCell ref="C30:D30"/>
    <mergeCell ref="C27:D27"/>
    <mergeCell ref="C28:D28"/>
    <mergeCell ref="C25:D25"/>
    <mergeCell ref="C26:D26"/>
    <mergeCell ref="C13:D13"/>
    <mergeCell ref="C14:D14"/>
    <mergeCell ref="C21:D21"/>
    <mergeCell ref="C22:D22"/>
    <mergeCell ref="C19:D19"/>
    <mergeCell ref="C20:D20"/>
    <mergeCell ref="C15:D15"/>
    <mergeCell ref="C16:D16"/>
    <mergeCell ref="C17:D17"/>
    <mergeCell ref="C18:D18"/>
    <mergeCell ref="C11:D11"/>
    <mergeCell ref="C12:D12"/>
    <mergeCell ref="C9:D9"/>
    <mergeCell ref="C10:D10"/>
    <mergeCell ref="C7:D7"/>
    <mergeCell ref="C8:D8"/>
  </mergeCells>
  <phoneticPr fontId="4" type="noConversion"/>
  <pageMargins left="0.7" right="0.7" top="0.75" bottom="0.75" header="0.3" footer="0.3"/>
  <pageSetup paperSize="9" orientation="portrait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1</vt:i4>
      </vt:variant>
    </vt:vector>
  </HeadingPairs>
  <TitlesOfParts>
    <vt:vector size="3" baseType="lpstr">
      <vt:lpstr>Invulblad</vt:lpstr>
      <vt:lpstr>Rekenblad</vt:lpstr>
      <vt:lpstr>Invulblad!Afdruktitels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&amp; Raymond</dc:creator>
  <cp:lastModifiedBy>gebruiker</cp:lastModifiedBy>
  <cp:lastPrinted>2013-02-12T09:53:31Z</cp:lastPrinted>
  <dcterms:created xsi:type="dcterms:W3CDTF">2010-01-10T19:14:57Z</dcterms:created>
  <dcterms:modified xsi:type="dcterms:W3CDTF">2024-01-21T11:48:42Z</dcterms:modified>
</cp:coreProperties>
</file>